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H:\marc\Racing\"/>
    </mc:Choice>
  </mc:AlternateContent>
  <xr:revisionPtr revIDLastSave="0" documentId="13_ncr:1_{A0184EE5-47BA-4F92-B957-85AD2F5E51D3}" xr6:coauthVersionLast="36" xr6:coauthVersionMax="36" xr10:uidLastSave="{00000000-0000-0000-0000-000000000000}"/>
  <bookViews>
    <workbookView xWindow="0" yWindow="45" windowWidth="15960" windowHeight="8100" activeTab="1" xr2:uid="{00000000-000D-0000-FFFF-FFFF00000000}"/>
  </bookViews>
  <sheets>
    <sheet name="Week1" sheetId="1" r:id="rId1"/>
    <sheet name="Week2" sheetId="7" r:id="rId2"/>
    <sheet name="Week3" sheetId="9" state="hidden" r:id="rId3"/>
    <sheet name="Week4" sheetId="8" state="hidden" r:id="rId4"/>
    <sheet name="Week5" sheetId="10" state="hidden" r:id="rId5"/>
    <sheet name="Week6" sheetId="11" state="hidden" r:id="rId6"/>
    <sheet name="Week7" sheetId="12" state="hidden" r:id="rId7"/>
    <sheet name="Week8" sheetId="13" state="hidden" r:id="rId8"/>
    <sheet name="Week9" sheetId="14" state="hidden" r:id="rId9"/>
    <sheet name="Week10" sheetId="15" state="hidden" r:id="rId10"/>
    <sheet name="Overall Points" sheetId="6" r:id="rId11"/>
  </sheets>
  <definedNames>
    <definedName name="_xlnm.Print_Area" localSheetId="0">Week1!$A$1:$K$28</definedName>
    <definedName name="_xlnm.Print_Area" localSheetId="9">Week10!$A$1:$G$26</definedName>
    <definedName name="_xlnm.Print_Area" localSheetId="1">Week2!$A$1:$K$27</definedName>
    <definedName name="_xlnm.Print_Area" localSheetId="2">Week3!$A$1:$G$27</definedName>
    <definedName name="_xlnm.Print_Area" localSheetId="3">Week4!$A$1:$K$25</definedName>
    <definedName name="_xlnm.Print_Area" localSheetId="4">Week5!$A$1:$H$25</definedName>
    <definedName name="_xlnm.Print_Area" localSheetId="5">Week6!$A$1:$K$24</definedName>
    <definedName name="_xlnm.Print_Area" localSheetId="6">Week7!$A$1:$K$29</definedName>
    <definedName name="_xlnm.Print_Area" localSheetId="7">Week8!$A$1:$K$31</definedName>
    <definedName name="_xlnm.Print_Area" localSheetId="8">Week9!$A$1:$K$27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6" l="1"/>
  <c r="M13" i="6"/>
  <c r="M18" i="6"/>
  <c r="M17" i="6"/>
  <c r="H18" i="7"/>
  <c r="G18" i="7"/>
  <c r="I18" i="7" s="1"/>
  <c r="H20" i="7"/>
  <c r="G20" i="7"/>
  <c r="I20" i="7" s="1"/>
  <c r="H19" i="7"/>
  <c r="G19" i="7"/>
  <c r="I19" i="7" s="1"/>
  <c r="H17" i="7"/>
  <c r="G17" i="7"/>
  <c r="I17" i="7" s="1"/>
  <c r="H15" i="7"/>
  <c r="G15" i="7"/>
  <c r="I15" i="7" s="1"/>
  <c r="H21" i="7"/>
  <c r="G21" i="7"/>
  <c r="I21" i="7" s="1"/>
  <c r="H20" i="1" l="1"/>
  <c r="G20" i="1"/>
  <c r="I20" i="1" s="1"/>
  <c r="H21" i="1" l="1"/>
  <c r="G21" i="1"/>
  <c r="I21" i="1" s="1"/>
  <c r="H22" i="1"/>
  <c r="G22" i="1"/>
  <c r="H19" i="1"/>
  <c r="G19" i="1"/>
  <c r="I19" i="1" s="1"/>
  <c r="H17" i="1"/>
  <c r="G17" i="1"/>
  <c r="H16" i="1"/>
  <c r="G16" i="1"/>
  <c r="I16" i="1" s="1"/>
  <c r="I17" i="1" l="1"/>
  <c r="I22" i="1"/>
  <c r="M21" i="6"/>
  <c r="M20" i="6"/>
  <c r="M19" i="6"/>
  <c r="M16" i="6"/>
  <c r="M15" i="6"/>
  <c r="M14" i="6"/>
  <c r="M11" i="6"/>
  <c r="M10" i="6"/>
  <c r="M9" i="6"/>
  <c r="M8" i="6"/>
  <c r="F19" i="15" l="1"/>
  <c r="F13" i="15"/>
  <c r="F21" i="15"/>
  <c r="F17" i="15"/>
  <c r="F14" i="15"/>
  <c r="F18" i="15"/>
  <c r="F15" i="15"/>
  <c r="F16" i="15"/>
  <c r="F20" i="15"/>
  <c r="F22" i="15"/>
  <c r="F12" i="15"/>
  <c r="H19" i="14"/>
  <c r="G19" i="14"/>
  <c r="I19" i="14" s="1"/>
  <c r="H17" i="14"/>
  <c r="G17" i="14"/>
  <c r="H16" i="14"/>
  <c r="G16" i="14"/>
  <c r="H15" i="14"/>
  <c r="G15" i="14"/>
  <c r="G18" i="14"/>
  <c r="H18" i="14"/>
  <c r="I15" i="14" l="1"/>
  <c r="I17" i="14"/>
  <c r="I18" i="14"/>
  <c r="I16" i="14"/>
  <c r="H22" i="13"/>
  <c r="G22" i="13"/>
  <c r="I22" i="13" s="1"/>
  <c r="H20" i="13"/>
  <c r="G20" i="13"/>
  <c r="I20" i="13" s="1"/>
  <c r="G14" i="13"/>
  <c r="H14" i="13"/>
  <c r="H12" i="13"/>
  <c r="G12" i="13"/>
  <c r="I12" i="13" s="1"/>
  <c r="H23" i="13"/>
  <c r="G23" i="13"/>
  <c r="H16" i="13"/>
  <c r="G16" i="13"/>
  <c r="I16" i="13" s="1"/>
  <c r="I14" i="13" l="1"/>
  <c r="I23" i="13"/>
  <c r="H22" i="12"/>
  <c r="G22" i="12"/>
  <c r="H21" i="12"/>
  <c r="G21" i="12"/>
  <c r="I21" i="12" s="1"/>
  <c r="H19" i="12"/>
  <c r="G19" i="12"/>
  <c r="H18" i="12"/>
  <c r="G18" i="12"/>
  <c r="H15" i="12"/>
  <c r="G15" i="12"/>
  <c r="H23" i="12"/>
  <c r="G23" i="12"/>
  <c r="I15" i="12" l="1"/>
  <c r="I19" i="12"/>
  <c r="I22" i="12"/>
  <c r="I23" i="12"/>
  <c r="I18" i="12"/>
  <c r="H16" i="8" l="1"/>
  <c r="G16" i="8"/>
  <c r="I16" i="8" s="1"/>
  <c r="H15" i="8"/>
  <c r="G15" i="8"/>
  <c r="H18" i="8"/>
  <c r="G18" i="8"/>
  <c r="I18" i="8" l="1"/>
  <c r="I15" i="8"/>
  <c r="E17" i="9"/>
  <c r="E20" i="9"/>
  <c r="H12" i="7" l="1"/>
  <c r="G12" i="7"/>
  <c r="I12" i="7" l="1"/>
  <c r="H18" i="1"/>
  <c r="G18" i="1"/>
  <c r="H15" i="1"/>
  <c r="G15" i="1"/>
  <c r="G13" i="1"/>
  <c r="H13" i="1"/>
  <c r="G12" i="1"/>
  <c r="H12" i="1"/>
  <c r="I18" i="1" l="1"/>
  <c r="I13" i="1"/>
  <c r="I15" i="1"/>
  <c r="G11" i="7"/>
  <c r="H11" i="7"/>
  <c r="G13" i="7"/>
  <c r="H13" i="7"/>
  <c r="G14" i="7"/>
  <c r="H14" i="7"/>
  <c r="G16" i="7"/>
  <c r="H16" i="7"/>
  <c r="I14" i="7" l="1"/>
  <c r="I11" i="7"/>
  <c r="J18" i="7" s="1"/>
  <c r="I13" i="7"/>
  <c r="I16" i="7"/>
  <c r="H14" i="14"/>
  <c r="G14" i="14"/>
  <c r="H13" i="14"/>
  <c r="G13" i="14"/>
  <c r="H21" i="14"/>
  <c r="G21" i="14"/>
  <c r="H20" i="14"/>
  <c r="G20" i="14"/>
  <c r="H12" i="14"/>
  <c r="G12" i="14"/>
  <c r="H11" i="14"/>
  <c r="G11" i="14"/>
  <c r="J19" i="7" l="1"/>
  <c r="J20" i="7"/>
  <c r="J15" i="7"/>
  <c r="J17" i="7"/>
  <c r="J16" i="7"/>
  <c r="J21" i="7"/>
  <c r="I12" i="14"/>
  <c r="J12" i="7"/>
  <c r="J13" i="7"/>
  <c r="J14" i="7"/>
  <c r="I13" i="14"/>
  <c r="I21" i="14"/>
  <c r="I14" i="14"/>
  <c r="I11" i="14"/>
  <c r="J19" i="14" s="1"/>
  <c r="I20" i="14"/>
  <c r="H18" i="13"/>
  <c r="G18" i="13"/>
  <c r="H15" i="13"/>
  <c r="G15" i="13"/>
  <c r="H24" i="13"/>
  <c r="G24" i="13"/>
  <c r="H21" i="13"/>
  <c r="G21" i="13"/>
  <c r="H19" i="13"/>
  <c r="G19" i="13"/>
  <c r="H25" i="13"/>
  <c r="G25" i="13"/>
  <c r="H17" i="13"/>
  <c r="G17" i="13"/>
  <c r="H13" i="13"/>
  <c r="G13" i="13"/>
  <c r="H11" i="13"/>
  <c r="G11" i="13"/>
  <c r="J16" i="14" l="1"/>
  <c r="J17" i="14"/>
  <c r="J18" i="14"/>
  <c r="J15" i="14"/>
  <c r="J13" i="14"/>
  <c r="J14" i="14"/>
  <c r="I13" i="13"/>
  <c r="I17" i="13"/>
  <c r="I25" i="13"/>
  <c r="I24" i="13"/>
  <c r="I18" i="13"/>
  <c r="I19" i="13"/>
  <c r="I15" i="13"/>
  <c r="J20" i="14"/>
  <c r="J12" i="14"/>
  <c r="J21" i="14"/>
  <c r="I21" i="13"/>
  <c r="I11" i="13"/>
  <c r="H16" i="12"/>
  <c r="G16" i="12"/>
  <c r="I16" i="12" s="1"/>
  <c r="H14" i="12"/>
  <c r="G14" i="12"/>
  <c r="H20" i="12"/>
  <c r="G20" i="12"/>
  <c r="I20" i="12" s="1"/>
  <c r="H11" i="12"/>
  <c r="G11" i="12"/>
  <c r="H12" i="12"/>
  <c r="G12" i="12"/>
  <c r="H17" i="12"/>
  <c r="G17" i="12"/>
  <c r="H13" i="12"/>
  <c r="G13" i="12"/>
  <c r="J20" i="13" l="1"/>
  <c r="J22" i="13"/>
  <c r="J14" i="13"/>
  <c r="J23" i="13"/>
  <c r="J12" i="13"/>
  <c r="J19" i="13"/>
  <c r="J16" i="13"/>
  <c r="I11" i="12"/>
  <c r="I14" i="12"/>
  <c r="J18" i="13"/>
  <c r="J21" i="13"/>
  <c r="J15" i="13"/>
  <c r="J24" i="13"/>
  <c r="J13" i="13"/>
  <c r="J17" i="13"/>
  <c r="J25" i="13"/>
  <c r="I12" i="12"/>
  <c r="I13" i="12"/>
  <c r="I17" i="12"/>
  <c r="H15" i="11"/>
  <c r="G15" i="11"/>
  <c r="H18" i="11"/>
  <c r="G18" i="11"/>
  <c r="H17" i="11"/>
  <c r="G17" i="11"/>
  <c r="H16" i="11"/>
  <c r="G16" i="11"/>
  <c r="I16" i="11" s="1"/>
  <c r="H14" i="11"/>
  <c r="G14" i="11"/>
  <c r="H13" i="11"/>
  <c r="G13" i="11"/>
  <c r="H12" i="11"/>
  <c r="G12" i="11"/>
  <c r="H11" i="11"/>
  <c r="G11" i="11"/>
  <c r="J21" i="12" l="1"/>
  <c r="J22" i="12"/>
  <c r="J18" i="12"/>
  <c r="J19" i="12"/>
  <c r="J20" i="12"/>
  <c r="J15" i="12"/>
  <c r="J16" i="12"/>
  <c r="J23" i="12"/>
  <c r="J13" i="12"/>
  <c r="I11" i="11"/>
  <c r="J16" i="11" s="1"/>
  <c r="I13" i="11"/>
  <c r="J12" i="12"/>
  <c r="J14" i="12"/>
  <c r="J17" i="12"/>
  <c r="I12" i="11"/>
  <c r="I14" i="11"/>
  <c r="I17" i="11"/>
  <c r="I15" i="11"/>
  <c r="I18" i="11"/>
  <c r="J14" i="11" l="1"/>
  <c r="J18" i="11"/>
  <c r="J12" i="11"/>
  <c r="J15" i="11"/>
  <c r="J17" i="11"/>
  <c r="J13" i="11"/>
  <c r="F19" i="10"/>
  <c r="F12" i="10"/>
  <c r="F13" i="10"/>
  <c r="F18" i="10"/>
  <c r="F17" i="10"/>
  <c r="F16" i="10"/>
  <c r="F15" i="10"/>
  <c r="F14" i="10"/>
  <c r="F11" i="10"/>
  <c r="G12" i="10" l="1"/>
  <c r="G19" i="10"/>
  <c r="G16" i="10"/>
  <c r="G13" i="10"/>
  <c r="G14" i="10"/>
  <c r="G18" i="10"/>
  <c r="G17" i="10"/>
  <c r="G15" i="10"/>
  <c r="E21" i="9"/>
  <c r="E12" i="9"/>
  <c r="E19" i="9"/>
  <c r="E13" i="9"/>
  <c r="E11" i="9"/>
  <c r="E14" i="9"/>
  <c r="E15" i="9"/>
  <c r="E16" i="9"/>
  <c r="E18" i="9"/>
  <c r="F20" i="9" l="1"/>
  <c r="F17" i="9"/>
  <c r="F21" i="9"/>
  <c r="F12" i="9"/>
  <c r="F19" i="9"/>
  <c r="F18" i="9"/>
  <c r="F16" i="9"/>
  <c r="F15" i="9"/>
  <c r="F14" i="9"/>
  <c r="F13" i="9"/>
  <c r="H12" i="8" l="1"/>
  <c r="G12" i="8"/>
  <c r="H13" i="8"/>
  <c r="G13" i="8"/>
  <c r="H19" i="8"/>
  <c r="G19" i="8"/>
  <c r="H17" i="8"/>
  <c r="G17" i="8"/>
  <c r="H14" i="8"/>
  <c r="G14" i="8"/>
  <c r="H11" i="8"/>
  <c r="G11" i="8"/>
  <c r="I12" i="8" l="1"/>
  <c r="I14" i="8"/>
  <c r="I17" i="8"/>
  <c r="I13" i="8"/>
  <c r="I11" i="8"/>
  <c r="J16" i="8" s="1"/>
  <c r="I19" i="8"/>
  <c r="J18" i="8" l="1"/>
  <c r="J15" i="8"/>
  <c r="J13" i="8"/>
  <c r="J12" i="8"/>
  <c r="J17" i="8"/>
  <c r="J19" i="8"/>
  <c r="J14" i="8"/>
  <c r="G14" i="1" l="1"/>
  <c r="H14" i="1"/>
  <c r="I14" i="1" l="1"/>
  <c r="H11" i="1"/>
  <c r="G11" i="1"/>
  <c r="I12" i="1" l="1"/>
  <c r="I11" i="1"/>
  <c r="J20" i="1" s="1"/>
  <c r="J17" i="1" l="1"/>
  <c r="J22" i="1"/>
  <c r="J19" i="1"/>
  <c r="J21" i="1"/>
  <c r="J16" i="1"/>
  <c r="J15" i="1"/>
  <c r="J18" i="1"/>
  <c r="J13" i="1"/>
  <c r="J14" i="1"/>
  <c r="J12" i="1"/>
</calcChain>
</file>

<file path=xl/sharedStrings.xml><?xml version="1.0" encoding="utf-8"?>
<sst xmlns="http://schemas.openxmlformats.org/spreadsheetml/2006/main" count="260" uniqueCount="59">
  <si>
    <t>Week 1</t>
  </si>
  <si>
    <t>Racer</t>
  </si>
  <si>
    <t>Run 1</t>
  </si>
  <si>
    <t>Run 2</t>
  </si>
  <si>
    <t>Run 3</t>
  </si>
  <si>
    <t>Run 4</t>
  </si>
  <si>
    <t>Best 1</t>
  </si>
  <si>
    <t>Best 2</t>
  </si>
  <si>
    <t>Combined</t>
  </si>
  <si>
    <t>Points</t>
  </si>
  <si>
    <t>Jon Willis</t>
  </si>
  <si>
    <t>Marc Levesque</t>
  </si>
  <si>
    <t>John McMullen</t>
  </si>
  <si>
    <t>Chris Corman</t>
  </si>
  <si>
    <t>Mark Derrah</t>
  </si>
  <si>
    <t>Vicki Corning</t>
  </si>
  <si>
    <t>Best 2 out of 4 runs</t>
  </si>
  <si>
    <t>Points are awarded each week by taking the 1st Place Racers Time divided by each Racers Time multiplied by 100</t>
  </si>
  <si>
    <t>Week 2</t>
  </si>
  <si>
    <t>Charles Cyr</t>
  </si>
  <si>
    <t>Week 3</t>
  </si>
  <si>
    <t>Week 4</t>
  </si>
  <si>
    <t>Week 5</t>
  </si>
  <si>
    <t>Week 6</t>
  </si>
  <si>
    <t>Week 7</t>
  </si>
  <si>
    <t>Week 8</t>
  </si>
  <si>
    <t>Total</t>
  </si>
  <si>
    <t>Rank</t>
  </si>
  <si>
    <t>Mike Lavigne</t>
  </si>
  <si>
    <t>Kate Young</t>
  </si>
  <si>
    <t>Week 9</t>
  </si>
  <si>
    <t>Erik De Jong</t>
  </si>
  <si>
    <t>Best Run</t>
  </si>
  <si>
    <t>Gerald Storey</t>
  </si>
  <si>
    <t>Molson Coors Thursday Night Racing - 2019</t>
  </si>
  <si>
    <t>Bruno de Passillé</t>
  </si>
  <si>
    <t>Best 1 out of 2 runs</t>
  </si>
  <si>
    <t xml:space="preserve">Gerald Storey </t>
  </si>
  <si>
    <t>Best 1 out of 3 runs</t>
  </si>
  <si>
    <t>T5</t>
  </si>
  <si>
    <t>Charles Hanson</t>
  </si>
  <si>
    <t>Kim Neil</t>
  </si>
  <si>
    <t>Cathleen Trafton</t>
  </si>
  <si>
    <t>Kyle Jones</t>
  </si>
  <si>
    <t>Stewart Pope</t>
  </si>
  <si>
    <t>Ron Corning</t>
  </si>
  <si>
    <t>Stephen Fox</t>
  </si>
  <si>
    <t>Richard Willis</t>
  </si>
  <si>
    <t>Week 10</t>
  </si>
  <si>
    <t>Jeff Beairsto</t>
  </si>
  <si>
    <t>Amy Hicks</t>
  </si>
  <si>
    <t>Scott Dubreuil</t>
  </si>
  <si>
    <t>Molson Coors Thursday Night Racing Overall Points - 2020</t>
  </si>
  <si>
    <t>Molson Coors Sunday Special Reunion Racing - 2020</t>
  </si>
  <si>
    <t>Molson Coors Thursday Night Racing - 2020</t>
  </si>
  <si>
    <t>Stepanie Boudreau</t>
  </si>
  <si>
    <t>Amy White</t>
  </si>
  <si>
    <t>Weston Frontin</t>
  </si>
  <si>
    <t>Martin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</si>
</sst>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8" x14ac:knownFonts="1">
    <font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9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1" fillId="2" borderId="1" xfId="0" applyNumberFormat="1" applyFont="1" applyFill="1" applyBorder="1" applyAlignment="1"/>
    <xf numFmtId="15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5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0" xfId="0" applyFont="1" applyFill="1" applyAlignment="1"/>
    <xf numFmtId="0" fontId="0" fillId="2" borderId="11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1" fillId="0" borderId="12" xfId="0" applyNumberFormat="1" applyFont="1" applyFill="1" applyBorder="1" applyAlignment="1"/>
    <xf numFmtId="49" fontId="0" fillId="0" borderId="12" xfId="0" applyNumberFormat="1" applyFont="1" applyFill="1" applyBorder="1" applyAlignment="1"/>
    <xf numFmtId="2" fontId="0" fillId="0" borderId="12" xfId="0" applyNumberFormat="1" applyFont="1" applyFill="1" applyBorder="1" applyAlignment="1"/>
    <xf numFmtId="49" fontId="0" fillId="0" borderId="14" xfId="0" applyNumberFormat="1" applyFill="1" applyBorder="1"/>
    <xf numFmtId="49" fontId="0" fillId="0" borderId="14" xfId="0" applyNumberFormat="1" applyFont="1" applyFill="1" applyBorder="1" applyAlignment="1"/>
    <xf numFmtId="49" fontId="3" fillId="0" borderId="14" xfId="0" applyNumberFormat="1" applyFont="1" applyFill="1" applyBorder="1" applyAlignment="1"/>
    <xf numFmtId="49" fontId="0" fillId="0" borderId="24" xfId="0" applyNumberFormat="1" applyFill="1" applyBorder="1"/>
    <xf numFmtId="49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/>
    <xf numFmtId="0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/>
    <xf numFmtId="2" fontId="0" fillId="0" borderId="14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9" xfId="0" applyNumberFormat="1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49" fontId="0" fillId="0" borderId="30" xfId="0" applyNumberFormat="1" applyFill="1" applyBorder="1"/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/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/>
    <xf numFmtId="2" fontId="7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/>
    <xf numFmtId="2" fontId="7" fillId="0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/>
    <xf numFmtId="49" fontId="1" fillId="3" borderId="21" xfId="0" applyNumberFormat="1" applyFont="1" applyFill="1" applyBorder="1" applyAlignment="1"/>
    <xf numFmtId="2" fontId="7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/>
    <xf numFmtId="49" fontId="7" fillId="0" borderId="30" xfId="0" applyNumberFormat="1" applyFont="1" applyFill="1" applyBorder="1"/>
    <xf numFmtId="49" fontId="7" fillId="0" borderId="14" xfId="0" applyNumberFormat="1" applyFont="1" applyFill="1" applyBorder="1"/>
    <xf numFmtId="49" fontId="7" fillId="0" borderId="27" xfId="0" applyNumberFormat="1" applyFont="1" applyFill="1" applyBorder="1"/>
    <xf numFmtId="49" fontId="7" fillId="0" borderId="27" xfId="0" applyNumberFormat="1" applyFont="1" applyFill="1" applyBorder="1" applyAlignment="1"/>
    <xf numFmtId="49" fontId="7" fillId="0" borderId="18" xfId="0" applyNumberFormat="1" applyFont="1" applyFill="1" applyBorder="1" applyAlignment="1"/>
    <xf numFmtId="49" fontId="1" fillId="3" borderId="32" xfId="0" applyNumberFormat="1" applyFont="1" applyFill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/>
    <xf numFmtId="2" fontId="0" fillId="2" borderId="12" xfId="0" applyNumberFormat="1" applyFont="1" applyFill="1" applyBorder="1" applyAlignment="1"/>
    <xf numFmtId="49" fontId="0" fillId="0" borderId="18" xfId="0" applyNumberFormat="1" applyFill="1" applyBorder="1"/>
    <xf numFmtId="2" fontId="5" fillId="2" borderId="18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533082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638174</xdr:colOff>
      <xdr:row>4</xdr:row>
      <xdr:rowOff>19050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ABCD46BF-5C2C-4041-B68F-024F23516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33924" cy="6381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1</xdr:row>
      <xdr:rowOff>133350</xdr:rowOff>
    </xdr:from>
    <xdr:to>
      <xdr:col>10</xdr:col>
      <xdr:colOff>28575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98E0938B-72D8-4235-A491-6E5B8B790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3381375" y="295275"/>
          <a:ext cx="3819525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47625</xdr:rowOff>
    </xdr:from>
    <xdr:to>
      <xdr:col>7</xdr:col>
      <xdr:colOff>238125</xdr:colOff>
      <xdr:row>3</xdr:row>
      <xdr:rowOff>142875</xdr:rowOff>
    </xdr:to>
    <xdr:pic>
      <xdr:nvPicPr>
        <xdr:cNvPr id="17" name="image1.jpe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14350" y="47625"/>
          <a:ext cx="4933950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561975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65772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1</xdr:row>
      <xdr:rowOff>133350</xdr:rowOff>
    </xdr:from>
    <xdr:to>
      <xdr:col>10</xdr:col>
      <xdr:colOff>28574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095749" y="295275"/>
          <a:ext cx="3819525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0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714374</xdr:colOff>
      <xdr:row>2</xdr:row>
      <xdr:rowOff>104775</xdr:rowOff>
    </xdr:from>
    <xdr:to>
      <xdr:col>10</xdr:col>
      <xdr:colOff>238125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095749" y="428625"/>
          <a:ext cx="3438526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657225</xdr:colOff>
      <xdr:row>3</xdr:row>
      <xdr:rowOff>123825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8575"/>
          <a:ext cx="4752975" cy="581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400050</xdr:colOff>
      <xdr:row>1</xdr:row>
      <xdr:rowOff>133350</xdr:rowOff>
    </xdr:from>
    <xdr:to>
      <xdr:col>11</xdr:col>
      <xdr:colOff>47625</xdr:colOff>
      <xdr:row>8</xdr:row>
      <xdr:rowOff>142875</xdr:rowOff>
    </xdr:to>
    <xdr:pic>
      <xdr:nvPicPr>
        <xdr:cNvPr id="3" name="image2.png" descr="https://upload.wikimedia.org/wikipedia/en/thumb/e/e2/Molson_Coors_logo.svg/800px-Molson_Coors_logo.svg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495800" y="295275"/>
          <a:ext cx="3810000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8"/>
  <sheetViews>
    <sheetView showGridLines="0" workbookViewId="0">
      <selection activeCell="A8" sqref="A8"/>
    </sheetView>
  </sheetViews>
  <sheetFormatPr defaultColWidth="8.85546875" defaultRowHeight="12.75" customHeight="1" x14ac:dyDescent="0.2"/>
  <cols>
    <col min="1" max="1" width="8.85546875" style="1" customWidth="1"/>
    <col min="2" max="2" width="20.42578125" style="1" customWidth="1"/>
    <col min="3" max="10" width="10.7109375" style="1" customWidth="1"/>
    <col min="11" max="256" width="8.85546875" style="1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0</v>
      </c>
      <c r="B8" s="4">
        <v>43839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12</v>
      </c>
      <c r="C11" s="59">
        <v>28.36</v>
      </c>
      <c r="D11" s="59">
        <v>28.21</v>
      </c>
      <c r="E11" s="59">
        <v>28.72</v>
      </c>
      <c r="F11" s="59">
        <v>27.96</v>
      </c>
      <c r="G11" s="59">
        <f t="shared" ref="G11:G15" si="0">SMALL(C11:F11,1)</f>
        <v>27.96</v>
      </c>
      <c r="H11" s="59">
        <f t="shared" ref="H11:H15" si="1">SMALL(C11:F11,2)</f>
        <v>28.21</v>
      </c>
      <c r="I11" s="59">
        <f t="shared" ref="I11:I15" si="2">SUM(G11:H11)</f>
        <v>56.17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51">
        <v>1</v>
      </c>
      <c r="B12" s="34" t="s">
        <v>10</v>
      </c>
      <c r="C12" s="46">
        <v>28.3</v>
      </c>
      <c r="D12" s="46">
        <v>28.33</v>
      </c>
      <c r="E12" s="46">
        <v>27.87</v>
      </c>
      <c r="F12" s="46"/>
      <c r="G12" s="46">
        <f t="shared" si="0"/>
        <v>27.87</v>
      </c>
      <c r="H12" s="46">
        <f t="shared" si="1"/>
        <v>28.3</v>
      </c>
      <c r="I12" s="46">
        <f t="shared" si="2"/>
        <v>56.17</v>
      </c>
      <c r="J12" s="61">
        <f t="shared" ref="J12:J15" si="3">$I$11/I12*100</f>
        <v>100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51">
        <v>3</v>
      </c>
      <c r="B13" s="34" t="s">
        <v>11</v>
      </c>
      <c r="C13" s="46">
        <v>28.57</v>
      </c>
      <c r="D13" s="46">
        <v>28.62</v>
      </c>
      <c r="E13" s="46">
        <v>28.66</v>
      </c>
      <c r="F13" s="46">
        <v>27.78</v>
      </c>
      <c r="G13" s="46">
        <f>SMALL(C13:F13,1)</f>
        <v>27.78</v>
      </c>
      <c r="H13" s="46">
        <f>SMALL(C13:F13,2)</f>
        <v>28.57</v>
      </c>
      <c r="I13" s="46">
        <f>SUM(G13:H13)</f>
        <v>56.35</v>
      </c>
      <c r="J13" s="61">
        <f>$I$11/I13*100</f>
        <v>99.68056787932565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51">
        <v>4</v>
      </c>
      <c r="B14" s="34" t="s">
        <v>35</v>
      </c>
      <c r="C14" s="46">
        <v>27.84</v>
      </c>
      <c r="D14" s="46">
        <v>29.42</v>
      </c>
      <c r="E14" s="46">
        <v>28.81</v>
      </c>
      <c r="F14" s="46">
        <v>28.54</v>
      </c>
      <c r="G14" s="46">
        <f t="shared" si="0"/>
        <v>27.84</v>
      </c>
      <c r="H14" s="46">
        <f t="shared" si="1"/>
        <v>28.54</v>
      </c>
      <c r="I14" s="46">
        <f t="shared" si="2"/>
        <v>56.379999999999995</v>
      </c>
      <c r="J14" s="61">
        <f t="shared" si="3"/>
        <v>99.627527492018459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51">
        <v>5</v>
      </c>
      <c r="B15" s="34" t="s">
        <v>56</v>
      </c>
      <c r="C15" s="46">
        <v>29.42</v>
      </c>
      <c r="D15" s="46">
        <v>29.57</v>
      </c>
      <c r="E15" s="46">
        <v>28.87</v>
      </c>
      <c r="F15" s="46">
        <v>28.3</v>
      </c>
      <c r="G15" s="46">
        <f t="shared" si="0"/>
        <v>28.3</v>
      </c>
      <c r="H15" s="46">
        <f t="shared" si="1"/>
        <v>28.87</v>
      </c>
      <c r="I15" s="46">
        <f t="shared" si="2"/>
        <v>57.17</v>
      </c>
      <c r="J15" s="61">
        <f t="shared" si="3"/>
        <v>98.250830855343708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51">
        <v>6</v>
      </c>
      <c r="B16" s="34" t="s">
        <v>14</v>
      </c>
      <c r="C16" s="46">
        <v>28.96</v>
      </c>
      <c r="D16" s="46">
        <v>28.99</v>
      </c>
      <c r="E16" s="46">
        <v>28.84</v>
      </c>
      <c r="F16" s="46">
        <v>28.69</v>
      </c>
      <c r="G16" s="46">
        <f t="shared" ref="G16:G17" si="4">SMALL(C16:F16,1)</f>
        <v>28.69</v>
      </c>
      <c r="H16" s="46">
        <f t="shared" ref="H16:H17" si="5">SMALL(C16:F16,2)</f>
        <v>28.84</v>
      </c>
      <c r="I16" s="46">
        <f t="shared" ref="I16:I17" si="6">SUM(G16:H16)</f>
        <v>57.53</v>
      </c>
      <c r="J16" s="61">
        <f t="shared" ref="J16:J17" si="7">$I$11/I16*100</f>
        <v>97.636015991656535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51">
        <v>7</v>
      </c>
      <c r="B17" s="34" t="s">
        <v>19</v>
      </c>
      <c r="C17" s="46">
        <v>30.15</v>
      </c>
      <c r="D17" s="46">
        <v>29.15</v>
      </c>
      <c r="E17" s="46"/>
      <c r="F17" s="46">
        <v>29.27</v>
      </c>
      <c r="G17" s="46">
        <f t="shared" si="4"/>
        <v>29.15</v>
      </c>
      <c r="H17" s="46">
        <f t="shared" si="5"/>
        <v>29.27</v>
      </c>
      <c r="I17" s="46">
        <f t="shared" si="6"/>
        <v>58.42</v>
      </c>
      <c r="J17" s="61">
        <f t="shared" si="7"/>
        <v>96.148579253680239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x14ac:dyDescent="0.2">
      <c r="A18" s="51">
        <v>8</v>
      </c>
      <c r="B18" s="34" t="s">
        <v>13</v>
      </c>
      <c r="C18" s="46">
        <v>29.86</v>
      </c>
      <c r="D18" s="46">
        <v>29.12</v>
      </c>
      <c r="E18" s="46"/>
      <c r="F18" s="46"/>
      <c r="G18" s="46">
        <f t="shared" ref="G18" si="8">SMALL(C18:F18,1)</f>
        <v>29.12</v>
      </c>
      <c r="H18" s="46">
        <f t="shared" ref="H18" si="9">SMALL(C18:F18,2)</f>
        <v>29.86</v>
      </c>
      <c r="I18" s="46">
        <f t="shared" ref="I18" si="10">SUM(G18:H18)</f>
        <v>58.980000000000004</v>
      </c>
      <c r="J18" s="61">
        <f t="shared" ref="J18" si="11">$I$11/I18*100</f>
        <v>95.235673109528648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x14ac:dyDescent="0.2">
      <c r="A19" s="51">
        <v>9</v>
      </c>
      <c r="B19" s="34" t="s">
        <v>31</v>
      </c>
      <c r="C19" s="46">
        <v>32.869999999999997</v>
      </c>
      <c r="D19" s="46">
        <v>31.78</v>
      </c>
      <c r="E19" s="46">
        <v>31.39</v>
      </c>
      <c r="F19" s="46">
        <v>32.03</v>
      </c>
      <c r="G19" s="46">
        <f>SMALL(C19:F19,1)</f>
        <v>31.39</v>
      </c>
      <c r="H19" s="46">
        <f>SMALL(C19:F19,2)</f>
        <v>31.78</v>
      </c>
      <c r="I19" s="46">
        <f>SUM(G19:H19)</f>
        <v>63.17</v>
      </c>
      <c r="J19" s="61">
        <f>$I$11/I19*100</f>
        <v>88.918790565141677</v>
      </c>
      <c r="K19" s="30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51">
        <v>10</v>
      </c>
      <c r="B20" s="34" t="s">
        <v>57</v>
      </c>
      <c r="C20" s="46">
        <v>31.66</v>
      </c>
      <c r="D20" s="46">
        <v>31.85</v>
      </c>
      <c r="E20" s="46">
        <v>31.75</v>
      </c>
      <c r="F20" s="46"/>
      <c r="G20" s="46">
        <f t="shared" ref="G20" si="12">SMALL(C20:F20,1)</f>
        <v>31.66</v>
      </c>
      <c r="H20" s="46">
        <f t="shared" ref="H20" si="13">SMALL(C20:F20,2)</f>
        <v>31.75</v>
      </c>
      <c r="I20" s="46">
        <f t="shared" ref="I20" si="14">SUM(G20:H20)</f>
        <v>63.41</v>
      </c>
      <c r="J20" s="61">
        <f t="shared" ref="J20" si="15">$I$11/I20*100</f>
        <v>88.582242548493937</v>
      </c>
      <c r="K20" s="30"/>
      <c r="L20" s="25"/>
      <c r="M20" s="25"/>
      <c r="N20" s="25"/>
      <c r="O20" s="25"/>
      <c r="P20" s="25"/>
      <c r="Q20" s="25"/>
      <c r="R20" s="25"/>
    </row>
    <row r="21" spans="1:256" s="26" customFormat="1" ht="15" customHeight="1" x14ac:dyDescent="0.2">
      <c r="A21" s="51">
        <v>11</v>
      </c>
      <c r="B21" s="34" t="s">
        <v>28</v>
      </c>
      <c r="C21" s="46">
        <v>32.450000000000003</v>
      </c>
      <c r="D21" s="46">
        <v>33.15</v>
      </c>
      <c r="E21" s="46">
        <v>33.24</v>
      </c>
      <c r="F21" s="46">
        <v>34.42</v>
      </c>
      <c r="G21" s="46">
        <f>SMALL(C21:F21,1)</f>
        <v>32.450000000000003</v>
      </c>
      <c r="H21" s="46">
        <f>SMALL(C21:F21,2)</f>
        <v>33.15</v>
      </c>
      <c r="I21" s="46">
        <f>SUM(G21:H21)</f>
        <v>65.599999999999994</v>
      </c>
      <c r="J21" s="61">
        <f>$I$11/I21*100</f>
        <v>85.625</v>
      </c>
      <c r="K21" s="30"/>
      <c r="L21" s="25"/>
      <c r="M21" s="25"/>
      <c r="N21" s="25"/>
      <c r="O21" s="25"/>
      <c r="P21" s="25"/>
      <c r="Q21" s="25"/>
      <c r="R21" s="25"/>
    </row>
    <row r="22" spans="1:256" s="26" customFormat="1" ht="15" customHeight="1" thickBot="1" x14ac:dyDescent="0.25">
      <c r="A22" s="52">
        <v>12</v>
      </c>
      <c r="B22" s="45" t="s">
        <v>55</v>
      </c>
      <c r="C22" s="62">
        <v>35.21</v>
      </c>
      <c r="D22" s="62">
        <v>34.33</v>
      </c>
      <c r="E22" s="62">
        <v>35.450000000000003</v>
      </c>
      <c r="F22" s="62">
        <v>34.36</v>
      </c>
      <c r="G22" s="62">
        <f>SMALL(C22:F22,1)</f>
        <v>34.33</v>
      </c>
      <c r="H22" s="62">
        <f>SMALL(C22:F22,2)</f>
        <v>34.36</v>
      </c>
      <c r="I22" s="62">
        <f>SUM(G22:H22)</f>
        <v>68.69</v>
      </c>
      <c r="J22" s="63">
        <f>$I$11/I22*100</f>
        <v>81.773183869558892</v>
      </c>
      <c r="K22" s="30"/>
      <c r="L22" s="25"/>
      <c r="M22" s="25"/>
      <c r="N22" s="25"/>
      <c r="O22" s="25"/>
      <c r="P22" s="25"/>
      <c r="Q22" s="25"/>
      <c r="R22" s="25"/>
    </row>
    <row r="23" spans="1:256" s="26" customFormat="1" ht="15" customHeight="1" x14ac:dyDescent="0.2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25"/>
      <c r="L23" s="25"/>
      <c r="M23" s="25"/>
      <c r="N23" s="25"/>
      <c r="O23" s="25"/>
      <c r="P23" s="25"/>
      <c r="Q23" s="25"/>
      <c r="R23" s="25"/>
    </row>
    <row r="24" spans="1:256" s="26" customFormat="1" ht="15" customHeight="1" x14ac:dyDescent="0.2">
      <c r="A24" s="24"/>
      <c r="B24" s="22"/>
      <c r="C24" s="23"/>
      <c r="D24" s="23"/>
      <c r="E24" s="23"/>
      <c r="F24" s="23"/>
      <c r="G24" s="23"/>
      <c r="H24" s="23"/>
      <c r="I24" s="23"/>
      <c r="J24" s="23"/>
      <c r="K24" s="25"/>
      <c r="L24" s="25"/>
      <c r="M24" s="25"/>
      <c r="N24" s="25"/>
      <c r="O24" s="25"/>
      <c r="P24" s="25"/>
      <c r="Q24" s="25"/>
      <c r="R24" s="25"/>
    </row>
    <row r="25" spans="1:256" ht="12.75" customHeight="1" x14ac:dyDescent="0.2">
      <c r="A25" s="5"/>
      <c r="B25" s="5"/>
      <c r="C25" s="6"/>
      <c r="D25" s="6"/>
      <c r="E25" s="6"/>
      <c r="F25" s="6"/>
      <c r="G25" s="6"/>
      <c r="H25" s="6"/>
      <c r="I25" s="6"/>
      <c r="J25" s="7"/>
      <c r="K25" s="2"/>
      <c r="L25" s="2"/>
      <c r="M25" s="2"/>
      <c r="N25" s="2"/>
      <c r="O25" s="2"/>
      <c r="P25" s="2"/>
      <c r="Q25" s="2"/>
      <c r="R25" s="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x14ac:dyDescent="0.2">
      <c r="A26" s="3" t="s">
        <v>16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 x14ac:dyDescent="0.2">
      <c r="A27" s="5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  <c r="R27" s="6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 x14ac:dyDescent="0.2">
      <c r="A28" s="3" t="s">
        <v>17</v>
      </c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R26"/>
  <sheetViews>
    <sheetView showGridLines="0" workbookViewId="0">
      <selection activeCell="B14" sqref="B14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6" width="10.7109375" style="9" customWidth="1"/>
    <col min="7" max="252" width="8.85546875" style="9" customWidth="1"/>
  </cols>
  <sheetData>
    <row r="1" spans="1:252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2.75" customHeight="1" x14ac:dyDescent="0.2">
      <c r="A7" s="3" t="s">
        <v>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x14ac:dyDescent="0.2">
      <c r="A8" s="3" t="s">
        <v>48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 thickBot="1" x14ac:dyDescent="0.25">
      <c r="A9" s="27"/>
      <c r="B9" s="27"/>
      <c r="C9" s="27"/>
      <c r="D9" s="27"/>
      <c r="E9" s="27"/>
      <c r="F9" s="27"/>
      <c r="G9" s="2"/>
      <c r="H9" s="2"/>
      <c r="I9" s="2"/>
      <c r="J9" s="2"/>
      <c r="K9" s="2"/>
      <c r="L9" s="2"/>
      <c r="M9" s="2"/>
      <c r="N9" s="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8</v>
      </c>
      <c r="F10" s="44" t="s">
        <v>9</v>
      </c>
      <c r="G10" s="29"/>
      <c r="H10" s="2"/>
      <c r="I10" s="2"/>
      <c r="J10" s="2"/>
      <c r="K10" s="2"/>
      <c r="L10" s="2"/>
      <c r="M10" s="2"/>
      <c r="N10" s="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26" customFormat="1" ht="15" customHeight="1" x14ac:dyDescent="0.2">
      <c r="A11" s="50">
        <v>1</v>
      </c>
      <c r="B11" s="37" t="s">
        <v>12</v>
      </c>
      <c r="C11" s="59"/>
      <c r="D11" s="59"/>
      <c r="E11" s="59"/>
      <c r="F11" s="60">
        <v>100</v>
      </c>
      <c r="G11" s="30"/>
      <c r="H11" s="25"/>
      <c r="I11" s="23"/>
      <c r="J11" s="25"/>
      <c r="K11" s="25"/>
      <c r="L11" s="25"/>
      <c r="M11" s="25"/>
      <c r="N11" s="25"/>
    </row>
    <row r="12" spans="1:252" s="26" customFormat="1" ht="15" customHeight="1" x14ac:dyDescent="0.2">
      <c r="A12" s="64">
        <v>2</v>
      </c>
      <c r="B12" s="65" t="s">
        <v>10</v>
      </c>
      <c r="C12" s="66"/>
      <c r="D12" s="66"/>
      <c r="E12" s="66"/>
      <c r="F12" s="67" t="e">
        <f t="shared" ref="F12" si="0">$E$11/E12*100</f>
        <v>#DIV/0!</v>
      </c>
      <c r="G12" s="30"/>
      <c r="H12" s="25"/>
      <c r="I12" s="23"/>
      <c r="J12" s="25"/>
      <c r="K12" s="25"/>
      <c r="L12" s="25"/>
      <c r="M12" s="25"/>
      <c r="N12" s="25"/>
    </row>
    <row r="13" spans="1:252" s="26" customFormat="1" ht="15" customHeight="1" x14ac:dyDescent="0.2">
      <c r="A13" s="64">
        <v>3</v>
      </c>
      <c r="B13" s="65" t="s">
        <v>13</v>
      </c>
      <c r="C13" s="66"/>
      <c r="D13" s="66"/>
      <c r="E13" s="66"/>
      <c r="F13" s="67" t="e">
        <f t="shared" ref="F13:F22" si="1">$E$11/E13*100</f>
        <v>#DIV/0!</v>
      </c>
      <c r="G13" s="30"/>
      <c r="H13" s="25"/>
      <c r="I13" s="23"/>
      <c r="J13" s="25"/>
      <c r="K13" s="25"/>
      <c r="L13" s="25"/>
      <c r="M13" s="25"/>
      <c r="N13" s="25"/>
    </row>
    <row r="14" spans="1:252" s="26" customFormat="1" ht="15" customHeight="1" x14ac:dyDescent="0.2">
      <c r="A14" s="64">
        <v>4</v>
      </c>
      <c r="B14" s="65" t="s">
        <v>49</v>
      </c>
      <c r="C14" s="66"/>
      <c r="D14" s="66"/>
      <c r="E14" s="66"/>
      <c r="F14" s="67" t="e">
        <f t="shared" si="1"/>
        <v>#DIV/0!</v>
      </c>
      <c r="G14" s="30"/>
      <c r="H14" s="25"/>
      <c r="I14" s="23"/>
      <c r="J14" s="25"/>
      <c r="K14" s="25"/>
      <c r="L14" s="25"/>
      <c r="M14" s="25"/>
      <c r="N14" s="25"/>
    </row>
    <row r="15" spans="1:252" s="26" customFormat="1" ht="15" customHeight="1" x14ac:dyDescent="0.2">
      <c r="A15" s="64">
        <v>5</v>
      </c>
      <c r="B15" s="65" t="s">
        <v>11</v>
      </c>
      <c r="C15" s="66"/>
      <c r="D15" s="66"/>
      <c r="E15" s="66"/>
      <c r="F15" s="67" t="e">
        <f t="shared" si="1"/>
        <v>#DIV/0!</v>
      </c>
      <c r="G15" s="30"/>
      <c r="H15" s="25"/>
      <c r="I15" s="23"/>
      <c r="J15" s="25"/>
      <c r="K15" s="25"/>
      <c r="L15" s="25"/>
      <c r="M15" s="25"/>
      <c r="N15" s="25"/>
    </row>
    <row r="16" spans="1:252" s="26" customFormat="1" ht="15" customHeight="1" x14ac:dyDescent="0.2">
      <c r="A16" s="64">
        <v>6</v>
      </c>
      <c r="B16" s="65" t="s">
        <v>14</v>
      </c>
      <c r="C16" s="66"/>
      <c r="D16" s="66"/>
      <c r="E16" s="66"/>
      <c r="F16" s="67" t="e">
        <f t="shared" si="1"/>
        <v>#DIV/0!</v>
      </c>
      <c r="G16" s="30"/>
      <c r="H16" s="25"/>
      <c r="I16" s="23"/>
      <c r="J16" s="25"/>
      <c r="K16" s="25"/>
      <c r="L16" s="25"/>
      <c r="M16" s="25"/>
      <c r="N16" s="25"/>
    </row>
    <row r="17" spans="1:252" s="26" customFormat="1" ht="15" customHeight="1" x14ac:dyDescent="0.2">
      <c r="A17" s="64">
        <v>7</v>
      </c>
      <c r="B17" s="65" t="s">
        <v>35</v>
      </c>
      <c r="C17" s="66"/>
      <c r="D17" s="66"/>
      <c r="E17" s="66"/>
      <c r="F17" s="67" t="e">
        <f t="shared" si="1"/>
        <v>#DIV/0!</v>
      </c>
      <c r="G17" s="30"/>
      <c r="H17" s="25"/>
      <c r="I17" s="23"/>
      <c r="J17" s="25"/>
      <c r="K17" s="25"/>
      <c r="L17" s="25"/>
      <c r="M17" s="25"/>
      <c r="N17" s="25"/>
    </row>
    <row r="18" spans="1:252" s="26" customFormat="1" ht="15" customHeight="1" x14ac:dyDescent="0.2">
      <c r="A18" s="64">
        <v>8</v>
      </c>
      <c r="B18" s="65" t="s">
        <v>33</v>
      </c>
      <c r="C18" s="66"/>
      <c r="D18" s="66"/>
      <c r="E18" s="66"/>
      <c r="F18" s="67" t="e">
        <f t="shared" si="1"/>
        <v>#DIV/0!</v>
      </c>
      <c r="G18" s="30"/>
      <c r="H18" s="25"/>
      <c r="I18" s="23"/>
      <c r="J18" s="25"/>
      <c r="K18" s="25"/>
      <c r="L18" s="25"/>
      <c r="M18" s="25"/>
      <c r="N18" s="25"/>
    </row>
    <row r="19" spans="1:252" s="26" customFormat="1" ht="15" customHeight="1" x14ac:dyDescent="0.2">
      <c r="A19" s="64">
        <v>9</v>
      </c>
      <c r="B19" s="65" t="s">
        <v>19</v>
      </c>
      <c r="C19" s="66"/>
      <c r="D19" s="66"/>
      <c r="E19" s="66"/>
      <c r="F19" s="67" t="e">
        <f t="shared" si="1"/>
        <v>#DIV/0!</v>
      </c>
      <c r="G19" s="30"/>
      <c r="H19" s="25"/>
      <c r="I19" s="23"/>
      <c r="J19" s="25"/>
      <c r="K19" s="25"/>
      <c r="L19" s="25"/>
      <c r="M19" s="25"/>
      <c r="N19" s="25"/>
    </row>
    <row r="20" spans="1:252" s="26" customFormat="1" ht="15" customHeight="1" x14ac:dyDescent="0.2">
      <c r="A20" s="64">
        <v>10</v>
      </c>
      <c r="B20" s="65" t="s">
        <v>51</v>
      </c>
      <c r="C20" s="66"/>
      <c r="D20" s="66"/>
      <c r="E20" s="66"/>
      <c r="F20" s="67" t="e">
        <f t="shared" si="1"/>
        <v>#DIV/0!</v>
      </c>
      <c r="G20" s="30"/>
      <c r="H20" s="25"/>
      <c r="I20" s="23"/>
      <c r="J20" s="25"/>
      <c r="K20" s="25"/>
      <c r="L20" s="25"/>
      <c r="M20" s="25"/>
      <c r="N20" s="25"/>
    </row>
    <row r="21" spans="1:252" s="26" customFormat="1" ht="15" customHeight="1" x14ac:dyDescent="0.2">
      <c r="A21" s="64">
        <v>11</v>
      </c>
      <c r="B21" s="65" t="s">
        <v>43</v>
      </c>
      <c r="C21" s="66"/>
      <c r="D21" s="66"/>
      <c r="E21" s="66"/>
      <c r="F21" s="67" t="e">
        <f t="shared" si="1"/>
        <v>#DIV/0!</v>
      </c>
      <c r="G21" s="30"/>
      <c r="H21" s="25"/>
      <c r="I21" s="23"/>
      <c r="J21" s="25"/>
      <c r="K21" s="25"/>
      <c r="L21" s="25"/>
      <c r="M21" s="25"/>
      <c r="N21" s="25"/>
    </row>
    <row r="22" spans="1:252" s="26" customFormat="1" ht="15" customHeight="1" x14ac:dyDescent="0.2">
      <c r="A22" s="64">
        <v>12</v>
      </c>
      <c r="B22" s="65" t="s">
        <v>50</v>
      </c>
      <c r="C22" s="66"/>
      <c r="D22" s="66"/>
      <c r="E22" s="66"/>
      <c r="F22" s="67" t="e">
        <f t="shared" si="1"/>
        <v>#DIV/0!</v>
      </c>
      <c r="G22" s="30"/>
      <c r="H22" s="25"/>
      <c r="I22" s="23"/>
      <c r="J22" s="25"/>
      <c r="K22" s="25"/>
      <c r="L22" s="25"/>
      <c r="M22" s="25"/>
      <c r="N22" s="25"/>
    </row>
    <row r="23" spans="1:252" ht="12.75" customHeight="1" x14ac:dyDescent="0.2">
      <c r="A23" s="39"/>
      <c r="B23" s="39"/>
      <c r="C23" s="91"/>
      <c r="D23" s="91"/>
      <c r="E23" s="91"/>
      <c r="F23" s="92"/>
      <c r="G23" s="2"/>
      <c r="H23" s="2"/>
      <c r="I23" s="2"/>
      <c r="J23" s="2"/>
      <c r="K23" s="2"/>
      <c r="L23" s="2"/>
      <c r="M23" s="2"/>
      <c r="N23" s="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 customHeight="1" x14ac:dyDescent="0.2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  <c r="N24" s="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 x14ac:dyDescent="0.2">
      <c r="A25" s="5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 x14ac:dyDescent="0.2">
      <c r="A26" s="3" t="s">
        <v>17</v>
      </c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29"/>
  <sheetViews>
    <sheetView showGridLines="0" workbookViewId="0">
      <selection activeCell="D10" sqref="D10"/>
    </sheetView>
  </sheetViews>
  <sheetFormatPr defaultColWidth="8.85546875" defaultRowHeight="12.75" customHeight="1" x14ac:dyDescent="0.2"/>
  <cols>
    <col min="1" max="1" width="8.85546875" style="9" customWidth="1"/>
    <col min="2" max="2" width="22.85546875" style="9" customWidth="1"/>
    <col min="3" max="13" width="9.28515625" style="9" customWidth="1"/>
    <col min="14" max="256" width="8.85546875" style="9" customWidth="1"/>
  </cols>
  <sheetData>
    <row r="1" spans="1:18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  <c r="O1" s="11"/>
      <c r="P1" s="11"/>
      <c r="Q1" s="11"/>
      <c r="R1" s="12"/>
    </row>
    <row r="2" spans="1:18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3"/>
      <c r="O2" s="14"/>
      <c r="P2" s="14"/>
      <c r="Q2" s="14"/>
      <c r="R2" s="15"/>
    </row>
    <row r="3" spans="1:18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"/>
      <c r="O3" s="14"/>
      <c r="P3" s="14"/>
      <c r="Q3" s="14"/>
      <c r="R3" s="15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  <c r="O4" s="14"/>
      <c r="P4" s="14"/>
      <c r="Q4" s="14"/>
      <c r="R4" s="15"/>
    </row>
    <row r="5" spans="1:18" ht="12.75" customHeight="1" x14ac:dyDescent="0.2">
      <c r="A5" s="3" t="s">
        <v>52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/>
      <c r="O5" s="14"/>
      <c r="P5" s="14"/>
      <c r="Q5" s="14"/>
      <c r="R5" s="15"/>
    </row>
    <row r="6" spans="1:18" ht="12.75" customHeight="1" thickBot="1" x14ac:dyDescent="0.25">
      <c r="A6" s="28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3"/>
      <c r="O6" s="14"/>
      <c r="P6" s="14"/>
      <c r="Q6" s="14"/>
      <c r="R6" s="15"/>
    </row>
    <row r="7" spans="1:18" ht="12.75" customHeight="1" thickBot="1" x14ac:dyDescent="0.25">
      <c r="A7" s="80" t="s">
        <v>27</v>
      </c>
      <c r="B7" s="81" t="s">
        <v>1</v>
      </c>
      <c r="C7" s="43" t="s">
        <v>0</v>
      </c>
      <c r="D7" s="43" t="s">
        <v>18</v>
      </c>
      <c r="E7" s="43" t="s">
        <v>20</v>
      </c>
      <c r="F7" s="43" t="s">
        <v>21</v>
      </c>
      <c r="G7" s="43" t="s">
        <v>22</v>
      </c>
      <c r="H7" s="43" t="s">
        <v>23</v>
      </c>
      <c r="I7" s="43" t="s">
        <v>24</v>
      </c>
      <c r="J7" s="43" t="s">
        <v>25</v>
      </c>
      <c r="K7" s="43" t="s">
        <v>30</v>
      </c>
      <c r="L7" s="89" t="s">
        <v>48</v>
      </c>
      <c r="M7" s="44" t="s">
        <v>26</v>
      </c>
      <c r="N7" s="14"/>
      <c r="O7" s="14"/>
      <c r="P7" s="14"/>
      <c r="Q7" s="14"/>
      <c r="R7" s="15"/>
    </row>
    <row r="8" spans="1:18" x14ac:dyDescent="0.2">
      <c r="A8" s="47">
        <v>1</v>
      </c>
      <c r="B8" s="37" t="s">
        <v>12</v>
      </c>
      <c r="C8" s="96">
        <v>100</v>
      </c>
      <c r="D8" s="96">
        <v>100</v>
      </c>
      <c r="E8" s="76"/>
      <c r="F8" s="76"/>
      <c r="G8" s="56"/>
      <c r="H8" s="75"/>
      <c r="I8" s="76"/>
      <c r="J8" s="75"/>
      <c r="K8" s="90"/>
      <c r="L8" s="90"/>
      <c r="M8" s="53">
        <f>SUM(C8:L8)</f>
        <v>200</v>
      </c>
      <c r="N8" s="14"/>
      <c r="O8" s="14"/>
      <c r="P8" s="14"/>
      <c r="Q8" s="14"/>
      <c r="R8" s="15"/>
    </row>
    <row r="9" spans="1:18" ht="12.75" customHeight="1" x14ac:dyDescent="0.2">
      <c r="A9" s="48">
        <v>2</v>
      </c>
      <c r="B9" s="34" t="s">
        <v>10</v>
      </c>
      <c r="C9" s="95">
        <v>100</v>
      </c>
      <c r="D9" s="57">
        <v>99</v>
      </c>
      <c r="E9" s="57"/>
      <c r="F9" s="69"/>
      <c r="G9" s="79"/>
      <c r="H9" s="57"/>
      <c r="I9" s="78"/>
      <c r="J9" s="69"/>
      <c r="K9" s="79"/>
      <c r="L9" s="79"/>
      <c r="M9" s="54">
        <f t="shared" ref="M9:M19" si="0">SUM(C9:L9)</f>
        <v>199</v>
      </c>
      <c r="N9" s="14"/>
      <c r="O9" s="14"/>
      <c r="P9" s="14"/>
      <c r="Q9" s="14"/>
      <c r="R9" s="15"/>
    </row>
    <row r="10" spans="1:18" ht="12.75" customHeight="1" x14ac:dyDescent="0.2">
      <c r="A10" s="48">
        <v>3</v>
      </c>
      <c r="B10" s="34" t="s">
        <v>11</v>
      </c>
      <c r="C10" s="57">
        <v>99.68056787932565</v>
      </c>
      <c r="D10" s="57">
        <v>97.3</v>
      </c>
      <c r="E10" s="57"/>
      <c r="F10" s="69"/>
      <c r="G10" s="57"/>
      <c r="H10" s="57"/>
      <c r="I10" s="78"/>
      <c r="J10" s="57"/>
      <c r="K10" s="57"/>
      <c r="L10" s="57"/>
      <c r="M10" s="54">
        <f t="shared" si="0"/>
        <v>196.98056787932563</v>
      </c>
      <c r="N10" s="14"/>
      <c r="O10" s="14"/>
      <c r="P10" s="14"/>
      <c r="Q10" s="14"/>
      <c r="R10" s="15"/>
    </row>
    <row r="11" spans="1:18" ht="12.75" customHeight="1" x14ac:dyDescent="0.2">
      <c r="A11" s="48">
        <v>4</v>
      </c>
      <c r="B11" s="34" t="s">
        <v>35</v>
      </c>
      <c r="C11" s="57">
        <v>99.627527492018459</v>
      </c>
      <c r="D11" s="57">
        <v>94.72</v>
      </c>
      <c r="E11" s="57"/>
      <c r="F11" s="69"/>
      <c r="G11" s="57"/>
      <c r="H11" s="57"/>
      <c r="I11" s="78"/>
      <c r="J11" s="57"/>
      <c r="K11" s="57"/>
      <c r="L11" s="57"/>
      <c r="M11" s="54">
        <f t="shared" si="0"/>
        <v>194.34752749201846</v>
      </c>
      <c r="N11" s="14"/>
      <c r="O11" s="14"/>
      <c r="P11" s="14"/>
      <c r="Q11" s="14"/>
      <c r="R11" s="15"/>
    </row>
    <row r="12" spans="1:18" ht="12.75" customHeight="1" x14ac:dyDescent="0.2">
      <c r="A12" s="48">
        <v>5</v>
      </c>
      <c r="B12" s="34" t="s">
        <v>13</v>
      </c>
      <c r="C12" s="57">
        <v>95.235673109528648</v>
      </c>
      <c r="D12" s="57">
        <v>98.72</v>
      </c>
      <c r="E12" s="57"/>
      <c r="F12" s="69"/>
      <c r="G12" s="57"/>
      <c r="H12" s="57"/>
      <c r="I12" s="78"/>
      <c r="J12" s="57"/>
      <c r="K12" s="57"/>
      <c r="L12" s="57"/>
      <c r="M12" s="54">
        <f t="shared" ref="M12" si="1">SUM(C12:L12)</f>
        <v>193.95567310952865</v>
      </c>
      <c r="N12" s="14"/>
      <c r="O12" s="14"/>
      <c r="P12" s="14"/>
      <c r="Q12" s="14"/>
      <c r="R12" s="15"/>
    </row>
    <row r="13" spans="1:18" ht="12.75" customHeight="1" x14ac:dyDescent="0.2">
      <c r="A13" s="48">
        <v>6</v>
      </c>
      <c r="B13" s="34" t="s">
        <v>14</v>
      </c>
      <c r="C13" s="57">
        <v>97.636015991656535</v>
      </c>
      <c r="D13" s="57">
        <v>95.05</v>
      </c>
      <c r="E13" s="57"/>
      <c r="F13" s="69"/>
      <c r="G13" s="57"/>
      <c r="H13" s="57"/>
      <c r="I13" s="78"/>
      <c r="J13" s="57"/>
      <c r="K13" s="57"/>
      <c r="L13" s="57"/>
      <c r="M13" s="54">
        <f t="shared" ref="M13" si="2">SUM(C13:L13)</f>
        <v>192.68601599165652</v>
      </c>
      <c r="N13" s="14"/>
      <c r="O13" s="14"/>
      <c r="P13" s="14"/>
      <c r="Q13" s="14"/>
      <c r="R13" s="15"/>
    </row>
    <row r="14" spans="1:18" ht="12.75" customHeight="1" x14ac:dyDescent="0.2">
      <c r="A14" s="48">
        <v>7</v>
      </c>
      <c r="B14" s="34" t="s">
        <v>56</v>
      </c>
      <c r="C14" s="57">
        <v>98.250830855343708</v>
      </c>
      <c r="D14" s="57">
        <v>91.66</v>
      </c>
      <c r="E14" s="57"/>
      <c r="F14" s="69"/>
      <c r="G14" s="57"/>
      <c r="H14" s="57"/>
      <c r="I14" s="78"/>
      <c r="J14" s="57"/>
      <c r="K14" s="57"/>
      <c r="L14" s="57"/>
      <c r="M14" s="54">
        <f t="shared" si="0"/>
        <v>189.9108308553437</v>
      </c>
      <c r="N14" s="14"/>
      <c r="O14" s="14"/>
      <c r="P14" s="14"/>
      <c r="Q14" s="14"/>
      <c r="R14" s="15"/>
    </row>
    <row r="15" spans="1:18" ht="12.75" customHeight="1" x14ac:dyDescent="0.2">
      <c r="A15" s="48">
        <v>8</v>
      </c>
      <c r="B15" s="34" t="s">
        <v>19</v>
      </c>
      <c r="C15" s="57">
        <v>96.148579253680239</v>
      </c>
      <c r="D15" s="57">
        <v>92.68</v>
      </c>
      <c r="E15" s="57"/>
      <c r="F15" s="69"/>
      <c r="G15" s="57"/>
      <c r="H15" s="79"/>
      <c r="I15" s="78"/>
      <c r="J15" s="57"/>
      <c r="K15" s="57"/>
      <c r="L15" s="57"/>
      <c r="M15" s="54">
        <f t="shared" si="0"/>
        <v>188.82857925368023</v>
      </c>
      <c r="N15" s="14"/>
      <c r="O15" s="14"/>
      <c r="P15" s="14"/>
      <c r="Q15" s="14"/>
      <c r="R15" s="15"/>
    </row>
    <row r="16" spans="1:18" ht="12.75" customHeight="1" x14ac:dyDescent="0.2">
      <c r="A16" s="48">
        <v>9</v>
      </c>
      <c r="B16" s="34" t="s">
        <v>31</v>
      </c>
      <c r="C16" s="57">
        <v>88.918790565141677</v>
      </c>
      <c r="D16" s="57">
        <v>90.6</v>
      </c>
      <c r="E16" s="57"/>
      <c r="F16" s="69"/>
      <c r="G16" s="57"/>
      <c r="H16" s="57"/>
      <c r="I16" s="78"/>
      <c r="J16" s="57"/>
      <c r="K16" s="57"/>
      <c r="L16" s="57"/>
      <c r="M16" s="54">
        <f t="shared" si="0"/>
        <v>179.51879056514167</v>
      </c>
      <c r="N16" s="14"/>
      <c r="O16" s="14"/>
      <c r="P16" s="14"/>
      <c r="Q16" s="14"/>
      <c r="R16" s="15"/>
    </row>
    <row r="17" spans="1:18" ht="12.75" customHeight="1" x14ac:dyDescent="0.2">
      <c r="A17" s="48">
        <v>10</v>
      </c>
      <c r="B17" s="34" t="s">
        <v>15</v>
      </c>
      <c r="C17" s="57"/>
      <c r="D17" s="57">
        <v>92.76</v>
      </c>
      <c r="E17" s="57"/>
      <c r="F17" s="69"/>
      <c r="G17" s="57"/>
      <c r="H17" s="57"/>
      <c r="I17" s="78"/>
      <c r="J17" s="57"/>
      <c r="K17" s="57"/>
      <c r="L17" s="57"/>
      <c r="M17" s="54">
        <f t="shared" si="0"/>
        <v>92.76</v>
      </c>
      <c r="N17" s="14"/>
      <c r="O17" s="14"/>
      <c r="P17" s="14"/>
      <c r="Q17" s="14"/>
      <c r="R17" s="15"/>
    </row>
    <row r="18" spans="1:18" ht="12.75" customHeight="1" x14ac:dyDescent="0.2">
      <c r="A18" s="48">
        <v>11</v>
      </c>
      <c r="B18" s="34" t="s">
        <v>58</v>
      </c>
      <c r="C18" s="57"/>
      <c r="D18" s="57">
        <v>91.66</v>
      </c>
      <c r="E18" s="57"/>
      <c r="F18" s="69"/>
      <c r="G18" s="57"/>
      <c r="H18" s="57"/>
      <c r="I18" s="78"/>
      <c r="J18" s="57"/>
      <c r="K18" s="57"/>
      <c r="L18" s="57"/>
      <c r="M18" s="54">
        <f t="shared" si="0"/>
        <v>91.66</v>
      </c>
      <c r="N18" s="14"/>
      <c r="O18" s="14"/>
      <c r="P18" s="14"/>
      <c r="Q18" s="14"/>
      <c r="R18" s="15"/>
    </row>
    <row r="19" spans="1:18" ht="12.75" customHeight="1" x14ac:dyDescent="0.2">
      <c r="A19" s="48">
        <v>12</v>
      </c>
      <c r="B19" s="34" t="s">
        <v>57</v>
      </c>
      <c r="C19" s="57">
        <v>88.582242548493937</v>
      </c>
      <c r="D19" s="57"/>
      <c r="E19" s="57"/>
      <c r="F19" s="69"/>
      <c r="G19" s="57"/>
      <c r="H19" s="57"/>
      <c r="I19" s="78"/>
      <c r="J19" s="57"/>
      <c r="K19" s="57"/>
      <c r="L19" s="57"/>
      <c r="M19" s="54">
        <f t="shared" si="0"/>
        <v>88.582242548493937</v>
      </c>
      <c r="N19" s="14"/>
      <c r="O19" s="14"/>
      <c r="P19" s="14"/>
      <c r="Q19" s="14"/>
      <c r="R19" s="15"/>
    </row>
    <row r="20" spans="1:18" ht="12.75" customHeight="1" x14ac:dyDescent="0.2">
      <c r="A20" s="48">
        <v>13</v>
      </c>
      <c r="B20" s="34" t="s">
        <v>28</v>
      </c>
      <c r="C20" s="57">
        <v>85.625</v>
      </c>
      <c r="D20" s="57"/>
      <c r="E20" s="57"/>
      <c r="F20" s="69"/>
      <c r="G20" s="57"/>
      <c r="H20" s="57"/>
      <c r="I20" s="78"/>
      <c r="J20" s="57"/>
      <c r="K20" s="57"/>
      <c r="L20" s="57"/>
      <c r="M20" s="54">
        <f t="shared" ref="M20:M21" si="3">SUM(C20:L20)</f>
        <v>85.625</v>
      </c>
      <c r="N20" s="14"/>
      <c r="O20" s="14"/>
      <c r="P20" s="14"/>
      <c r="Q20" s="14"/>
      <c r="R20" s="15"/>
    </row>
    <row r="21" spans="1:18" ht="12.75" customHeight="1" thickBot="1" x14ac:dyDescent="0.25">
      <c r="A21" s="49">
        <v>14</v>
      </c>
      <c r="B21" s="93" t="s">
        <v>55</v>
      </c>
      <c r="C21" s="58">
        <v>81.773183869558892</v>
      </c>
      <c r="D21" s="58"/>
      <c r="E21" s="58"/>
      <c r="F21" s="68"/>
      <c r="G21" s="58"/>
      <c r="H21" s="58"/>
      <c r="I21" s="82"/>
      <c r="J21" s="94"/>
      <c r="K21" s="58"/>
      <c r="L21" s="58"/>
      <c r="M21" s="55">
        <f t="shared" si="3"/>
        <v>81.773183869558892</v>
      </c>
      <c r="N21" s="14"/>
      <c r="O21" s="14"/>
      <c r="P21" s="14"/>
      <c r="Q21" s="14"/>
      <c r="R21" s="15"/>
    </row>
    <row r="22" spans="1:18" ht="12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4"/>
      <c r="O22" s="14"/>
      <c r="P22" s="14"/>
      <c r="Q22" s="14"/>
      <c r="R22" s="15"/>
    </row>
    <row r="23" spans="1:18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"/>
      <c r="O23" s="17"/>
      <c r="P23" s="17"/>
      <c r="Q23" s="17"/>
      <c r="R23" s="18"/>
    </row>
    <row r="24" spans="1:18" ht="12.75" customHeight="1" x14ac:dyDescent="0.2">
      <c r="A24" s="3" t="s">
        <v>17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/>
      <c r="O24" s="14"/>
      <c r="P24" s="14"/>
      <c r="Q24" s="14"/>
      <c r="R24" s="15"/>
    </row>
    <row r="25" spans="1:18" ht="11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/>
      <c r="O25" s="14"/>
      <c r="P25" s="14"/>
      <c r="Q25" s="14"/>
      <c r="R25" s="15"/>
    </row>
    <row r="26" spans="1:18" ht="11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3"/>
      <c r="O26" s="14"/>
      <c r="P26" s="14"/>
      <c r="Q26" s="14"/>
      <c r="R26" s="15"/>
    </row>
    <row r="27" spans="1:18" x14ac:dyDescent="0.2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13"/>
      <c r="O27" s="14"/>
      <c r="P27" s="14"/>
      <c r="Q27" s="14"/>
      <c r="R27" s="15"/>
    </row>
    <row r="28" spans="1:18" ht="11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3"/>
      <c r="O28" s="14"/>
      <c r="P28" s="14"/>
      <c r="Q28" s="14"/>
      <c r="R28" s="15"/>
    </row>
    <row r="29" spans="1:18" ht="12.75" customHeight="1" x14ac:dyDescent="0.2">
      <c r="A29" s="2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2"/>
      <c r="N29" s="19"/>
      <c r="O29" s="20"/>
      <c r="P29" s="20"/>
      <c r="Q29" s="20"/>
      <c r="R29" s="21"/>
    </row>
  </sheetData>
  <pageMargins left="0.75" right="0.75" top="0.52" bottom="0.53" header="0.5" footer="0.5"/>
  <pageSetup scale="64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7"/>
  <sheetViews>
    <sheetView showGridLines="0" tabSelected="1" workbookViewId="0">
      <selection activeCell="A8" sqref="A8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18</v>
      </c>
      <c r="B8" s="4">
        <v>43846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10</v>
      </c>
      <c r="C11" s="59">
        <v>31</v>
      </c>
      <c r="D11" s="59">
        <v>31.51</v>
      </c>
      <c r="E11" s="59">
        <v>30.75</v>
      </c>
      <c r="F11" s="59">
        <v>29.51</v>
      </c>
      <c r="G11" s="59">
        <f t="shared" ref="G11:G15" si="0">SMALL(C11:F11,1)</f>
        <v>29.51</v>
      </c>
      <c r="H11" s="59">
        <f t="shared" ref="H11:H15" si="1">SMALL(C11:F11,2)</f>
        <v>30.75</v>
      </c>
      <c r="I11" s="59">
        <f t="shared" ref="I11:I15" si="2">SUM(G11:H11)</f>
        <v>60.260000000000005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65" t="s">
        <v>12</v>
      </c>
      <c r="C12" s="66">
        <v>30.9</v>
      </c>
      <c r="D12" s="66">
        <v>30.54</v>
      </c>
      <c r="E12" s="66">
        <v>30.33</v>
      </c>
      <c r="F12" s="66">
        <v>31.48</v>
      </c>
      <c r="G12" s="66">
        <f>SMALL(C12:F12,1)</f>
        <v>30.33</v>
      </c>
      <c r="H12" s="66">
        <f>SMALL(C12:F12,2)</f>
        <v>30.54</v>
      </c>
      <c r="I12" s="66">
        <f>SUM(G12:H12)</f>
        <v>60.87</v>
      </c>
      <c r="J12" s="67">
        <f>$I$11/I12*100</f>
        <v>98.997864300969297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51">
        <v>3</v>
      </c>
      <c r="B13" s="34" t="s">
        <v>13</v>
      </c>
      <c r="C13" s="46">
        <v>30.96</v>
      </c>
      <c r="D13" s="46">
        <v>30.53</v>
      </c>
      <c r="E13" s="46">
        <v>30.84</v>
      </c>
      <c r="F13" s="46">
        <v>30.51</v>
      </c>
      <c r="G13" s="46">
        <f t="shared" si="0"/>
        <v>30.51</v>
      </c>
      <c r="H13" s="46">
        <f t="shared" si="1"/>
        <v>30.53</v>
      </c>
      <c r="I13" s="46">
        <f t="shared" si="2"/>
        <v>61.040000000000006</v>
      </c>
      <c r="J13" s="61">
        <f t="shared" ref="J13:J15" si="3">$I$11/I13*100</f>
        <v>98.722149410222798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51">
        <v>4</v>
      </c>
      <c r="B14" s="34" t="s">
        <v>11</v>
      </c>
      <c r="C14" s="46">
        <v>30.87</v>
      </c>
      <c r="D14" s="46">
        <v>31.57</v>
      </c>
      <c r="E14" s="46">
        <v>31.06</v>
      </c>
      <c r="F14" s="46">
        <v>31.75</v>
      </c>
      <c r="G14" s="46">
        <f t="shared" si="0"/>
        <v>30.87</v>
      </c>
      <c r="H14" s="46">
        <f t="shared" si="1"/>
        <v>31.06</v>
      </c>
      <c r="I14" s="46">
        <f t="shared" si="2"/>
        <v>61.93</v>
      </c>
      <c r="J14" s="61">
        <f t="shared" si="3"/>
        <v>97.30340707250123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51">
        <v>5</v>
      </c>
      <c r="B15" s="34" t="s">
        <v>14</v>
      </c>
      <c r="C15" s="46">
        <v>32.21</v>
      </c>
      <c r="D15" s="46">
        <v>31.77</v>
      </c>
      <c r="E15" s="46">
        <v>32.4</v>
      </c>
      <c r="F15" s="46">
        <v>31.63</v>
      </c>
      <c r="G15" s="46">
        <f t="shared" si="0"/>
        <v>31.63</v>
      </c>
      <c r="H15" s="46">
        <f t="shared" si="1"/>
        <v>31.77</v>
      </c>
      <c r="I15" s="46">
        <f t="shared" si="2"/>
        <v>63.4</v>
      </c>
      <c r="J15" s="61">
        <f t="shared" si="3"/>
        <v>95.047318611987393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51">
        <v>6</v>
      </c>
      <c r="B16" s="34" t="s">
        <v>35</v>
      </c>
      <c r="C16" s="46">
        <v>31.81</v>
      </c>
      <c r="D16" s="46">
        <v>31.81</v>
      </c>
      <c r="E16" s="46">
        <v>32.06</v>
      </c>
      <c r="F16" s="46">
        <v>32.450000000000003</v>
      </c>
      <c r="G16" s="46">
        <f t="shared" ref="G16" si="4">SMALL(C16:F16,1)</f>
        <v>31.81</v>
      </c>
      <c r="H16" s="46">
        <f t="shared" ref="H16" si="5">SMALL(C16:F16,2)</f>
        <v>31.81</v>
      </c>
      <c r="I16" s="46">
        <f t="shared" ref="I16" si="6">SUM(G16:H16)</f>
        <v>63.62</v>
      </c>
      <c r="J16" s="61">
        <f t="shared" ref="J16" si="7">$I$11/I16*100</f>
        <v>94.718641936497974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51">
        <v>7</v>
      </c>
      <c r="B17" s="34" t="s">
        <v>15</v>
      </c>
      <c r="C17" s="46">
        <v>32.78</v>
      </c>
      <c r="D17" s="46">
        <v>32.18</v>
      </c>
      <c r="E17" s="46">
        <v>33.33</v>
      </c>
      <c r="F17" s="46">
        <v>33.58</v>
      </c>
      <c r="G17" s="46">
        <f>SMALL(C17:F17,1)</f>
        <v>32.18</v>
      </c>
      <c r="H17" s="46">
        <f>SMALL(C17:F17,2)</f>
        <v>32.78</v>
      </c>
      <c r="I17" s="46">
        <f>SUM(G17:H17)</f>
        <v>64.960000000000008</v>
      </c>
      <c r="J17" s="61">
        <f>$I$11/I17*100</f>
        <v>92.76477832512316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x14ac:dyDescent="0.2">
      <c r="A18" s="51">
        <v>8</v>
      </c>
      <c r="B18" s="34" t="s">
        <v>19</v>
      </c>
      <c r="C18" s="46">
        <v>32.299999999999997</v>
      </c>
      <c r="D18" s="46">
        <v>32.869999999999997</v>
      </c>
      <c r="E18" s="46">
        <v>33.159999999999997</v>
      </c>
      <c r="F18" s="46">
        <v>32.72</v>
      </c>
      <c r="G18" s="46">
        <f t="shared" ref="G18" si="8">SMALL(C18:F18,1)</f>
        <v>32.299999999999997</v>
      </c>
      <c r="H18" s="46">
        <f t="shared" ref="H18" si="9">SMALL(C18:F18,2)</f>
        <v>32.72</v>
      </c>
      <c r="I18" s="46">
        <f t="shared" ref="I18" si="10">SUM(G18:H18)</f>
        <v>65.02</v>
      </c>
      <c r="J18" s="61">
        <f t="shared" ref="J18" si="11">$I$11/I18*100</f>
        <v>92.679175638265164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x14ac:dyDescent="0.2">
      <c r="A19" s="51">
        <v>9</v>
      </c>
      <c r="B19" s="34" t="s">
        <v>56</v>
      </c>
      <c r="C19" s="46">
        <v>33.18</v>
      </c>
      <c r="D19" s="46">
        <v>33.869999999999997</v>
      </c>
      <c r="E19" s="46">
        <v>33.21</v>
      </c>
      <c r="F19" s="46">
        <v>32.56</v>
      </c>
      <c r="G19" s="46">
        <f>SMALL(C19:F19,1)</f>
        <v>32.56</v>
      </c>
      <c r="H19" s="46">
        <f>SMALL(C19:F19,2)</f>
        <v>33.18</v>
      </c>
      <c r="I19" s="46">
        <f>SUM(G19:H19)</f>
        <v>65.740000000000009</v>
      </c>
      <c r="J19" s="61">
        <f>$I$11/I19*100</f>
        <v>91.664131426832967</v>
      </c>
      <c r="K19" s="30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51">
        <v>10</v>
      </c>
      <c r="B20" s="34" t="s">
        <v>58</v>
      </c>
      <c r="C20" s="46">
        <v>33.15</v>
      </c>
      <c r="D20" s="46">
        <v>33.4</v>
      </c>
      <c r="E20" s="46">
        <v>33.93</v>
      </c>
      <c r="F20" s="46">
        <v>32.590000000000003</v>
      </c>
      <c r="G20" s="46">
        <f>SMALL(C20:F20,1)</f>
        <v>32.590000000000003</v>
      </c>
      <c r="H20" s="46">
        <f>SMALL(C20:F20,2)</f>
        <v>33.15</v>
      </c>
      <c r="I20" s="46">
        <f>SUM(G20:H20)</f>
        <v>65.740000000000009</v>
      </c>
      <c r="J20" s="61">
        <f>$I$11/I20*100</f>
        <v>91.664131426832967</v>
      </c>
      <c r="K20" s="30"/>
      <c r="L20" s="25"/>
      <c r="M20" s="25"/>
      <c r="N20" s="25"/>
      <c r="O20" s="25"/>
      <c r="P20" s="25"/>
      <c r="Q20" s="25"/>
      <c r="R20" s="25"/>
    </row>
    <row r="21" spans="1:256" s="26" customFormat="1" ht="15" customHeight="1" thickBot="1" x14ac:dyDescent="0.25">
      <c r="A21" s="52">
        <v>11</v>
      </c>
      <c r="B21" s="74" t="s">
        <v>31</v>
      </c>
      <c r="C21" s="62">
        <v>34</v>
      </c>
      <c r="D21" s="62">
        <v>33.33</v>
      </c>
      <c r="E21" s="62">
        <v>33.18</v>
      </c>
      <c r="F21" s="62">
        <v>34.479999999999997</v>
      </c>
      <c r="G21" s="62">
        <f>SMALL(C21:F21,1)</f>
        <v>33.18</v>
      </c>
      <c r="H21" s="62">
        <f>SMALL(C21:F21,2)</f>
        <v>33.33</v>
      </c>
      <c r="I21" s="62">
        <f>SUM(G21:H21)</f>
        <v>66.509999999999991</v>
      </c>
      <c r="J21" s="63">
        <f>$I$11/I21*100</f>
        <v>90.602916854608353</v>
      </c>
      <c r="K21" s="30"/>
      <c r="L21" s="25"/>
      <c r="M21" s="25"/>
      <c r="N21" s="25"/>
      <c r="O21" s="25"/>
      <c r="P21" s="25"/>
      <c r="Q21" s="25"/>
      <c r="R21" s="25"/>
    </row>
    <row r="22" spans="1:256" s="26" customFormat="1" ht="15" customHeight="1" x14ac:dyDescent="0.2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25"/>
      <c r="L22" s="25"/>
      <c r="M22" s="25"/>
      <c r="N22" s="25"/>
      <c r="O22" s="25"/>
      <c r="P22" s="25"/>
      <c r="Q22" s="25"/>
      <c r="R22" s="25"/>
    </row>
    <row r="23" spans="1:256" s="26" customFormat="1" ht="15" customHeight="1" x14ac:dyDescent="0.2">
      <c r="A23" s="24"/>
      <c r="B23" s="22"/>
      <c r="C23" s="23"/>
      <c r="D23" s="23"/>
      <c r="E23" s="23"/>
      <c r="F23" s="23"/>
      <c r="G23" s="23"/>
      <c r="H23" s="23"/>
      <c r="I23" s="23"/>
      <c r="J23" s="23"/>
      <c r="K23" s="25"/>
      <c r="L23" s="25"/>
      <c r="M23" s="25"/>
      <c r="N23" s="25"/>
      <c r="O23" s="25"/>
      <c r="P23" s="25"/>
      <c r="Q23" s="25"/>
      <c r="R23" s="25"/>
    </row>
    <row r="24" spans="1:256" ht="12.75" customHeight="1" x14ac:dyDescent="0.2">
      <c r="A24" s="5"/>
      <c r="B24" s="5"/>
      <c r="C24" s="6"/>
      <c r="D24" s="6"/>
      <c r="E24" s="6"/>
      <c r="F24" s="6"/>
      <c r="G24" s="6"/>
      <c r="H24" s="6"/>
      <c r="I24" s="6"/>
      <c r="J24" s="7"/>
      <c r="K24" s="2"/>
      <c r="L24" s="2"/>
      <c r="M24" s="2"/>
      <c r="N24" s="2"/>
      <c r="O24" s="2"/>
      <c r="P24" s="2"/>
      <c r="Q24" s="2"/>
      <c r="R24" s="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3" t="s">
        <v>16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x14ac:dyDescent="0.2">
      <c r="A26" s="5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 x14ac:dyDescent="0.2">
      <c r="A27" s="3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27"/>
  <sheetViews>
    <sheetView showGridLines="0" workbookViewId="0">
      <selection activeCell="A8" sqref="A8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6" width="10.7109375" style="9" customWidth="1"/>
    <col min="7" max="252" width="8.85546875" style="9" customWidth="1"/>
  </cols>
  <sheetData>
    <row r="1" spans="1:252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2.75" customHeight="1" x14ac:dyDescent="0.2">
      <c r="A7" s="3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.75" customHeight="1" x14ac:dyDescent="0.2">
      <c r="A8" s="3" t="s">
        <v>20</v>
      </c>
      <c r="B8" s="4">
        <v>43853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.75" customHeight="1" thickBot="1" x14ac:dyDescent="0.25">
      <c r="A9" s="27"/>
      <c r="B9" s="27"/>
      <c r="C9" s="27"/>
      <c r="D9" s="27"/>
      <c r="E9" s="27"/>
      <c r="F9" s="27"/>
      <c r="G9" s="2"/>
      <c r="H9" s="2"/>
      <c r="I9" s="2"/>
      <c r="J9" s="2"/>
      <c r="K9" s="2"/>
      <c r="L9" s="2"/>
      <c r="M9" s="2"/>
      <c r="N9" s="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32</v>
      </c>
      <c r="F10" s="44" t="s">
        <v>9</v>
      </c>
      <c r="G10" s="29"/>
      <c r="H10" s="2"/>
      <c r="I10" s="2"/>
      <c r="J10" s="2"/>
      <c r="K10" s="2"/>
      <c r="L10" s="2"/>
      <c r="M10" s="2"/>
      <c r="N10" s="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26" customFormat="1" ht="15" customHeight="1" x14ac:dyDescent="0.2">
      <c r="A11" s="50">
        <v>1</v>
      </c>
      <c r="B11" s="37" t="s">
        <v>10</v>
      </c>
      <c r="C11" s="59"/>
      <c r="D11" s="59"/>
      <c r="E11" s="59" t="e">
        <f t="shared" ref="E11:E21" si="0">SMALL(C11:D11,1)</f>
        <v>#NUM!</v>
      </c>
      <c r="F11" s="60">
        <v>100</v>
      </c>
      <c r="G11" s="30"/>
      <c r="H11" s="25"/>
      <c r="I11" s="25"/>
      <c r="J11" s="25"/>
      <c r="K11" s="25"/>
      <c r="L11" s="25"/>
      <c r="M11" s="25"/>
      <c r="N11" s="25"/>
    </row>
    <row r="12" spans="1:252" s="26" customFormat="1" ht="15" customHeight="1" x14ac:dyDescent="0.2">
      <c r="A12" s="64">
        <v>2</v>
      </c>
      <c r="B12" s="65" t="s">
        <v>12</v>
      </c>
      <c r="C12" s="66"/>
      <c r="D12" s="66"/>
      <c r="E12" s="66" t="e">
        <f t="shared" si="0"/>
        <v>#NUM!</v>
      </c>
      <c r="F12" s="67" t="e">
        <f>$E$11/E12*100</f>
        <v>#NUM!</v>
      </c>
      <c r="G12" s="30"/>
      <c r="H12" s="25"/>
      <c r="I12" s="25"/>
      <c r="J12" s="25"/>
      <c r="K12" s="25"/>
      <c r="L12" s="25"/>
      <c r="M12" s="25"/>
      <c r="N12" s="25"/>
    </row>
    <row r="13" spans="1:252" s="26" customFormat="1" ht="15" customHeight="1" x14ac:dyDescent="0.2">
      <c r="A13" s="64">
        <v>3</v>
      </c>
      <c r="B13" s="65" t="s">
        <v>19</v>
      </c>
      <c r="C13" s="66"/>
      <c r="D13" s="66"/>
      <c r="E13" s="66" t="e">
        <f t="shared" si="0"/>
        <v>#NUM!</v>
      </c>
      <c r="F13" s="67" t="e">
        <f>$E$11/E13*100</f>
        <v>#NUM!</v>
      </c>
      <c r="G13" s="30"/>
      <c r="H13" s="25"/>
      <c r="I13" s="25"/>
      <c r="J13" s="25"/>
      <c r="K13" s="25"/>
      <c r="L13" s="25"/>
      <c r="M13" s="25"/>
      <c r="N13" s="25"/>
    </row>
    <row r="14" spans="1:252" s="26" customFormat="1" ht="15" customHeight="1" x14ac:dyDescent="0.2">
      <c r="A14" s="51">
        <v>4</v>
      </c>
      <c r="B14" s="34" t="s">
        <v>13</v>
      </c>
      <c r="C14" s="46"/>
      <c r="D14" s="46"/>
      <c r="E14" s="46" t="e">
        <f t="shared" si="0"/>
        <v>#NUM!</v>
      </c>
      <c r="F14" s="61" t="e">
        <f>$E$11/E14*100</f>
        <v>#NUM!</v>
      </c>
      <c r="G14" s="30"/>
      <c r="H14" s="25"/>
      <c r="I14" s="25"/>
      <c r="J14" s="25"/>
      <c r="K14" s="25"/>
      <c r="L14" s="25"/>
      <c r="M14" s="25"/>
      <c r="N14" s="25"/>
    </row>
    <row r="15" spans="1:252" s="26" customFormat="1" ht="15" customHeight="1" x14ac:dyDescent="0.2">
      <c r="A15" s="51">
        <v>5</v>
      </c>
      <c r="B15" s="34" t="s">
        <v>11</v>
      </c>
      <c r="C15" s="46"/>
      <c r="D15" s="46"/>
      <c r="E15" s="46" t="e">
        <f t="shared" si="0"/>
        <v>#NUM!</v>
      </c>
      <c r="F15" s="61" t="e">
        <f>$E$11/E15*100</f>
        <v>#NUM!</v>
      </c>
      <c r="G15" s="30"/>
      <c r="H15" s="25"/>
      <c r="I15" s="25"/>
      <c r="J15" s="25"/>
      <c r="K15" s="25"/>
      <c r="L15" s="25"/>
      <c r="M15" s="25"/>
      <c r="N15" s="25"/>
    </row>
    <row r="16" spans="1:252" s="26" customFormat="1" ht="15" customHeight="1" x14ac:dyDescent="0.2">
      <c r="A16" s="51">
        <v>6</v>
      </c>
      <c r="B16" s="34" t="s">
        <v>14</v>
      </c>
      <c r="C16" s="46"/>
      <c r="D16" s="46"/>
      <c r="E16" s="46" t="e">
        <f t="shared" si="0"/>
        <v>#NUM!</v>
      </c>
      <c r="F16" s="61" t="e">
        <f>$E$11/E16*100</f>
        <v>#NUM!</v>
      </c>
      <c r="G16" s="30"/>
      <c r="H16" s="25"/>
      <c r="I16" s="25"/>
      <c r="J16" s="25"/>
      <c r="K16" s="25"/>
      <c r="L16" s="25"/>
      <c r="M16" s="25"/>
      <c r="N16" s="25"/>
    </row>
    <row r="17" spans="1:252" s="26" customFormat="1" ht="15" customHeight="1" x14ac:dyDescent="0.2">
      <c r="A17" s="51">
        <v>7</v>
      </c>
      <c r="B17" s="34" t="s">
        <v>35</v>
      </c>
      <c r="C17" s="46"/>
      <c r="D17" s="46"/>
      <c r="E17" s="46" t="e">
        <f t="shared" si="0"/>
        <v>#NUM!</v>
      </c>
      <c r="F17" s="61" t="e">
        <f t="shared" ref="F17" si="1">$E$11/E17*100</f>
        <v>#NUM!</v>
      </c>
      <c r="G17" s="30"/>
      <c r="H17" s="25"/>
      <c r="I17" s="25"/>
      <c r="J17" s="25"/>
      <c r="K17" s="25"/>
      <c r="L17" s="25"/>
      <c r="M17" s="25"/>
      <c r="N17" s="25"/>
    </row>
    <row r="18" spans="1:252" s="26" customFormat="1" ht="15" customHeight="1" x14ac:dyDescent="0.2">
      <c r="A18" s="51">
        <v>8</v>
      </c>
      <c r="B18" s="35" t="s">
        <v>29</v>
      </c>
      <c r="C18" s="46"/>
      <c r="D18" s="46"/>
      <c r="E18" s="46" t="e">
        <f t="shared" si="0"/>
        <v>#NUM!</v>
      </c>
      <c r="F18" s="61" t="e">
        <f>$E$11/E18*100</f>
        <v>#NUM!</v>
      </c>
      <c r="G18" s="30"/>
      <c r="H18" s="25"/>
      <c r="I18" s="25"/>
      <c r="J18" s="25"/>
      <c r="K18" s="25"/>
      <c r="L18" s="25"/>
      <c r="M18" s="25"/>
      <c r="N18" s="25"/>
    </row>
    <row r="19" spans="1:252" s="26" customFormat="1" ht="15" customHeight="1" x14ac:dyDescent="0.2">
      <c r="A19" s="51">
        <v>9</v>
      </c>
      <c r="B19" s="35" t="s">
        <v>37</v>
      </c>
      <c r="C19" s="46"/>
      <c r="D19" s="46"/>
      <c r="E19" s="46" t="e">
        <f t="shared" si="0"/>
        <v>#NUM!</v>
      </c>
      <c r="F19" s="61" t="e">
        <f t="shared" ref="F19" si="2">$E$11/E19*100</f>
        <v>#NUM!</v>
      </c>
      <c r="G19" s="30"/>
      <c r="H19" s="25"/>
      <c r="I19" s="25"/>
      <c r="J19" s="25"/>
      <c r="K19" s="25"/>
      <c r="L19" s="25"/>
      <c r="M19" s="25"/>
      <c r="N19" s="25"/>
    </row>
    <row r="20" spans="1:252" s="26" customFormat="1" ht="15" customHeight="1" x14ac:dyDescent="0.2">
      <c r="A20" s="70">
        <v>10</v>
      </c>
      <c r="B20" s="77" t="s">
        <v>15</v>
      </c>
      <c r="C20" s="72"/>
      <c r="D20" s="72"/>
      <c r="E20" s="72" t="e">
        <f t="shared" si="0"/>
        <v>#NUM!</v>
      </c>
      <c r="F20" s="73" t="e">
        <f t="shared" ref="F20" si="3">$E$11/E20*100</f>
        <v>#NUM!</v>
      </c>
      <c r="G20" s="30"/>
      <c r="H20" s="25"/>
      <c r="I20" s="25"/>
      <c r="J20" s="25"/>
      <c r="K20" s="25"/>
      <c r="L20" s="25"/>
      <c r="M20" s="25"/>
      <c r="N20" s="25"/>
    </row>
    <row r="21" spans="1:252" s="26" customFormat="1" ht="15" customHeight="1" thickBot="1" x14ac:dyDescent="0.25">
      <c r="A21" s="52">
        <v>11</v>
      </c>
      <c r="B21" s="45" t="s">
        <v>28</v>
      </c>
      <c r="C21" s="62"/>
      <c r="D21" s="62"/>
      <c r="E21" s="62" t="e">
        <f t="shared" si="0"/>
        <v>#NUM!</v>
      </c>
      <c r="F21" s="63" t="e">
        <f>$E$11/E21*100</f>
        <v>#NUM!</v>
      </c>
      <c r="G21" s="30"/>
      <c r="H21" s="25"/>
      <c r="I21" s="25"/>
      <c r="J21" s="25"/>
      <c r="K21" s="25"/>
      <c r="L21" s="25"/>
      <c r="M21" s="25"/>
      <c r="N21" s="25"/>
    </row>
    <row r="22" spans="1:252" s="26" customFormat="1" ht="15" customHeight="1" x14ac:dyDescent="0.2">
      <c r="A22" s="31"/>
      <c r="B22" s="32"/>
      <c r="C22" s="33"/>
      <c r="D22" s="33"/>
      <c r="E22" s="33"/>
      <c r="F22" s="33"/>
      <c r="G22" s="25"/>
      <c r="H22" s="25"/>
      <c r="I22" s="25"/>
      <c r="J22" s="25"/>
      <c r="K22" s="25"/>
      <c r="L22" s="25"/>
      <c r="M22" s="25"/>
      <c r="N22" s="25"/>
    </row>
    <row r="23" spans="1:252" s="26" customFormat="1" ht="15" customHeight="1" x14ac:dyDescent="0.2">
      <c r="A23" s="24"/>
      <c r="B23" s="22"/>
      <c r="C23" s="23"/>
      <c r="D23" s="23"/>
      <c r="E23" s="23"/>
      <c r="F23" s="23"/>
      <c r="G23" s="25"/>
      <c r="H23" s="25"/>
      <c r="I23" s="25"/>
      <c r="J23" s="25"/>
      <c r="K23" s="25"/>
      <c r="L23" s="25"/>
      <c r="M23" s="25"/>
      <c r="N23" s="25"/>
    </row>
    <row r="24" spans="1:252" ht="12.75" customHeight="1" x14ac:dyDescent="0.2">
      <c r="A24" s="5"/>
      <c r="B24" s="5"/>
      <c r="C24" s="6"/>
      <c r="D24" s="6"/>
      <c r="E24" s="6"/>
      <c r="F24" s="7"/>
      <c r="G24" s="2"/>
      <c r="H24" s="2"/>
      <c r="I24" s="2"/>
      <c r="J24" s="2"/>
      <c r="K24" s="2"/>
      <c r="L24" s="2"/>
      <c r="M24" s="2"/>
      <c r="N24" s="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 customHeight="1" x14ac:dyDescent="0.2">
      <c r="A25" s="3" t="s">
        <v>36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 customHeight="1" x14ac:dyDescent="0.2">
      <c r="A26" s="5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N26" s="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 customHeight="1" x14ac:dyDescent="0.2">
      <c r="A27" s="3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5"/>
  <sheetViews>
    <sheetView showGridLines="0" workbookViewId="0">
      <selection activeCell="C13" sqref="C13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21</v>
      </c>
      <c r="B8" s="4">
        <v>43503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10</v>
      </c>
      <c r="C11" s="59"/>
      <c r="D11" s="59"/>
      <c r="E11" s="59"/>
      <c r="F11" s="59"/>
      <c r="G11" s="59" t="e">
        <f t="shared" ref="G11:G14" si="0">SMALL(C11:F11,1)</f>
        <v>#NUM!</v>
      </c>
      <c r="H11" s="59" t="e">
        <f t="shared" ref="H11:H14" si="1">SMALL(C11:F11,2)</f>
        <v>#NUM!</v>
      </c>
      <c r="I11" s="59" t="e">
        <f t="shared" ref="I11:I14" si="2">SUM(G11:H11)</f>
        <v>#NUM!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65" t="s">
        <v>12</v>
      </c>
      <c r="C12" s="66"/>
      <c r="D12" s="66"/>
      <c r="E12" s="66"/>
      <c r="F12" s="66"/>
      <c r="G12" s="66" t="e">
        <f t="shared" ref="G12" si="3">SMALL(C12:F12,1)</f>
        <v>#NUM!</v>
      </c>
      <c r="H12" s="66" t="e">
        <f t="shared" ref="H12" si="4">SMALL(C12:F12,2)</f>
        <v>#NUM!</v>
      </c>
      <c r="I12" s="66" t="e">
        <f t="shared" ref="I12" si="5">SUM(G12:H12)</f>
        <v>#NUM!</v>
      </c>
      <c r="J12" s="67" t="e">
        <f t="shared" ref="J12" si="6">$I$11/I12*100</f>
        <v>#NUM!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64">
        <v>3</v>
      </c>
      <c r="B13" s="65" t="s">
        <v>11</v>
      </c>
      <c r="C13" s="66"/>
      <c r="D13" s="66"/>
      <c r="E13" s="66"/>
      <c r="F13" s="66"/>
      <c r="G13" s="66" t="e">
        <f t="shared" ref="G13" si="7">SMALL(C13:F13,1)</f>
        <v>#NUM!</v>
      </c>
      <c r="H13" s="66" t="e">
        <f t="shared" ref="H13" si="8">SMALL(C13:F13,2)</f>
        <v>#NUM!</v>
      </c>
      <c r="I13" s="66" t="e">
        <f t="shared" ref="I13" si="9">SUM(G13:H13)</f>
        <v>#NUM!</v>
      </c>
      <c r="J13" s="67" t="e">
        <f t="shared" ref="J13" si="10">$I$11/I13*100</f>
        <v>#NUM!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51">
        <v>4</v>
      </c>
      <c r="B14" s="34" t="s">
        <v>13</v>
      </c>
      <c r="C14" s="46"/>
      <c r="D14" s="46"/>
      <c r="E14" s="46"/>
      <c r="F14" s="46"/>
      <c r="G14" s="46" t="e">
        <f t="shared" si="0"/>
        <v>#NUM!</v>
      </c>
      <c r="H14" s="46" t="e">
        <f t="shared" si="1"/>
        <v>#NUM!</v>
      </c>
      <c r="I14" s="46" t="e">
        <f t="shared" si="2"/>
        <v>#NUM!</v>
      </c>
      <c r="J14" s="61" t="e">
        <f t="shared" ref="J14" si="11">$I$11/I14*100</f>
        <v>#NUM!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51">
        <v>5</v>
      </c>
      <c r="B15" s="34" t="s">
        <v>14</v>
      </c>
      <c r="C15" s="46"/>
      <c r="D15" s="46"/>
      <c r="E15" s="46"/>
      <c r="F15" s="46"/>
      <c r="G15" s="46" t="e">
        <f t="shared" ref="G15" si="12">SMALL(C15:F15,1)</f>
        <v>#NUM!</v>
      </c>
      <c r="H15" s="46" t="e">
        <f t="shared" ref="H15" si="13">SMALL(C15:F15,2)</f>
        <v>#NUM!</v>
      </c>
      <c r="I15" s="46" t="e">
        <f t="shared" ref="I15" si="14">SUM(G15:H15)</f>
        <v>#NUM!</v>
      </c>
      <c r="J15" s="61" t="e">
        <f t="shared" ref="J15" si="15">$I$11/I15*100</f>
        <v>#NUM!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51">
        <v>6</v>
      </c>
      <c r="B16" s="34" t="s">
        <v>35</v>
      </c>
      <c r="C16" s="46"/>
      <c r="D16" s="46"/>
      <c r="E16" s="46"/>
      <c r="F16" s="46"/>
      <c r="G16" s="46" t="e">
        <f>SMALL(C16:F16,1)</f>
        <v>#NUM!</v>
      </c>
      <c r="H16" s="46" t="e">
        <f>SMALL(C16:F16,2)</f>
        <v>#NUM!</v>
      </c>
      <c r="I16" s="46" t="e">
        <f>SUM(G16:H16)</f>
        <v>#NUM!</v>
      </c>
      <c r="J16" s="61" t="e">
        <f>$I$11/I16*100</f>
        <v>#NUM!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51">
        <v>7</v>
      </c>
      <c r="B17" s="34" t="s">
        <v>19</v>
      </c>
      <c r="C17" s="46"/>
      <c r="D17" s="46"/>
      <c r="E17" s="46"/>
      <c r="F17" s="46"/>
      <c r="G17" s="46" t="e">
        <f>SMALL(C17:F17,1)</f>
        <v>#NUM!</v>
      </c>
      <c r="H17" s="46" t="e">
        <f>SMALL(C17:F17,2)</f>
        <v>#NUM!</v>
      </c>
      <c r="I17" s="46" t="e">
        <f>SUM(G17:H17)</f>
        <v>#NUM!</v>
      </c>
      <c r="J17" s="61" t="e">
        <f>$I$11/I17*100</f>
        <v>#NUM!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x14ac:dyDescent="0.2">
      <c r="A18" s="51">
        <v>8</v>
      </c>
      <c r="B18" s="35" t="s">
        <v>15</v>
      </c>
      <c r="C18" s="46"/>
      <c r="D18" s="46"/>
      <c r="E18" s="46"/>
      <c r="F18" s="46"/>
      <c r="G18" s="46" t="e">
        <f t="shared" ref="G18" si="16">SMALL(C18:F18,1)</f>
        <v>#NUM!</v>
      </c>
      <c r="H18" s="46" t="e">
        <f t="shared" ref="H18" si="17">SMALL(C18:F18,2)</f>
        <v>#NUM!</v>
      </c>
      <c r="I18" s="46" t="e">
        <f t="shared" ref="I18" si="18">SUM(G18:H18)</f>
        <v>#NUM!</v>
      </c>
      <c r="J18" s="61" t="e">
        <f t="shared" ref="J18" si="19">$I$11/I18*100</f>
        <v>#NUM!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thickBot="1" x14ac:dyDescent="0.25">
      <c r="A19" s="52">
        <v>9</v>
      </c>
      <c r="B19" s="45" t="s">
        <v>28</v>
      </c>
      <c r="C19" s="62"/>
      <c r="D19" s="62"/>
      <c r="E19" s="62"/>
      <c r="F19" s="62"/>
      <c r="G19" s="62" t="e">
        <f>SMALL(C19:F19,1)</f>
        <v>#NUM!</v>
      </c>
      <c r="H19" s="62" t="e">
        <f>SMALL(C19:F19,2)</f>
        <v>#NUM!</v>
      </c>
      <c r="I19" s="62" t="e">
        <f>SUM(G19:H19)</f>
        <v>#NUM!</v>
      </c>
      <c r="J19" s="63" t="e">
        <f>$I$11/I19*100</f>
        <v>#NUM!</v>
      </c>
      <c r="K19" s="30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31"/>
      <c r="B20" s="32"/>
      <c r="C20" s="33"/>
      <c r="D20" s="33"/>
      <c r="E20" s="33"/>
      <c r="F20" s="33"/>
      <c r="G20" s="33"/>
      <c r="H20" s="33"/>
      <c r="I20" s="33"/>
      <c r="J20" s="33"/>
      <c r="K20" s="25"/>
      <c r="L20" s="25"/>
      <c r="M20" s="25"/>
      <c r="N20" s="25"/>
      <c r="O20" s="25"/>
      <c r="P20" s="25"/>
      <c r="Q20" s="25"/>
      <c r="R20" s="25"/>
    </row>
    <row r="21" spans="1:256" s="26" customFormat="1" ht="15" customHeight="1" x14ac:dyDescent="0.2">
      <c r="A21" s="24"/>
      <c r="B21" s="22"/>
      <c r="C21" s="23"/>
      <c r="D21" s="23"/>
      <c r="E21" s="23"/>
      <c r="F21" s="23"/>
      <c r="G21" s="23"/>
      <c r="H21" s="23"/>
      <c r="I21" s="23"/>
      <c r="J21" s="23"/>
      <c r="K21" s="25"/>
      <c r="L21" s="25"/>
      <c r="M21" s="25"/>
      <c r="N21" s="25"/>
      <c r="O21" s="25"/>
      <c r="P21" s="25"/>
      <c r="Q21" s="25"/>
      <c r="R21" s="25"/>
    </row>
    <row r="22" spans="1:256" ht="12.75" customHeight="1" x14ac:dyDescent="0.2">
      <c r="A22" s="5"/>
      <c r="B22" s="5"/>
      <c r="C22" s="6"/>
      <c r="D22" s="6"/>
      <c r="E22" s="6"/>
      <c r="F22" s="6"/>
      <c r="G22" s="6"/>
      <c r="H22" s="6"/>
      <c r="I22" s="6"/>
      <c r="J22" s="7"/>
      <c r="K22" s="2"/>
      <c r="L22" s="2"/>
      <c r="M22" s="2"/>
      <c r="N22" s="2"/>
      <c r="O22" s="2"/>
      <c r="P22" s="2"/>
      <c r="Q22" s="2"/>
      <c r="R22" s="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 x14ac:dyDescent="0.2">
      <c r="A23" s="3" t="s">
        <v>16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3" t="s">
        <v>17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S25"/>
  <sheetViews>
    <sheetView showGridLines="0" workbookViewId="0">
      <selection activeCell="C11" sqref="C11:E19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7" width="10.7109375" style="9" customWidth="1"/>
    <col min="8" max="253" width="8.85546875" style="9" customWidth="1"/>
  </cols>
  <sheetData>
    <row r="1" spans="1:253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2.75" customHeight="1" x14ac:dyDescent="0.2">
      <c r="A8" s="3" t="s">
        <v>22</v>
      </c>
      <c r="B8" s="4">
        <v>43517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2.75" customHeight="1" thickBot="1" x14ac:dyDescent="0.25">
      <c r="A9" s="27"/>
      <c r="B9" s="27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32</v>
      </c>
      <c r="G10" s="44" t="s">
        <v>9</v>
      </c>
      <c r="H10" s="29"/>
      <c r="I10" s="2"/>
      <c r="J10" s="2"/>
      <c r="K10" s="2"/>
      <c r="L10" s="2"/>
      <c r="M10" s="2"/>
      <c r="N10" s="2"/>
      <c r="O10" s="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26" customFormat="1" ht="15" customHeight="1" x14ac:dyDescent="0.2">
      <c r="A11" s="50">
        <v>1</v>
      </c>
      <c r="B11" s="37" t="s">
        <v>12</v>
      </c>
      <c r="C11" s="59"/>
      <c r="D11" s="59"/>
      <c r="E11" s="59"/>
      <c r="F11" s="59" t="e">
        <f t="shared" ref="F11:F19" si="0">SMALL(C11:E11,1)</f>
        <v>#NUM!</v>
      </c>
      <c r="G11" s="60">
        <v>100</v>
      </c>
      <c r="H11" s="30"/>
      <c r="I11" s="25"/>
      <c r="J11" s="25"/>
      <c r="K11" s="25"/>
      <c r="L11" s="25"/>
      <c r="M11" s="25"/>
      <c r="N11" s="25"/>
      <c r="O11" s="25"/>
    </row>
    <row r="12" spans="1:253" s="26" customFormat="1" ht="15" customHeight="1" x14ac:dyDescent="0.2">
      <c r="A12" s="64">
        <v>2</v>
      </c>
      <c r="B12" s="65" t="s">
        <v>10</v>
      </c>
      <c r="C12" s="66"/>
      <c r="D12" s="66"/>
      <c r="E12" s="66"/>
      <c r="F12" s="66" t="e">
        <f t="shared" si="0"/>
        <v>#NUM!</v>
      </c>
      <c r="G12" s="67" t="e">
        <f>$F$11/F12*100</f>
        <v>#NUM!</v>
      </c>
      <c r="H12" s="30"/>
      <c r="I12" s="25"/>
      <c r="J12" s="25"/>
      <c r="K12" s="25"/>
      <c r="L12" s="25"/>
      <c r="M12" s="25"/>
      <c r="N12" s="25"/>
      <c r="O12" s="25"/>
    </row>
    <row r="13" spans="1:253" s="26" customFormat="1" ht="15" customHeight="1" x14ac:dyDescent="0.2">
      <c r="A13" s="64">
        <v>3</v>
      </c>
      <c r="B13" s="65" t="s">
        <v>19</v>
      </c>
      <c r="C13" s="66"/>
      <c r="D13" s="66"/>
      <c r="E13" s="66"/>
      <c r="F13" s="66" t="e">
        <f t="shared" si="0"/>
        <v>#NUM!</v>
      </c>
      <c r="G13" s="67" t="e">
        <f t="shared" ref="G13:G19" si="1">$F$11/F13*100</f>
        <v>#NUM!</v>
      </c>
      <c r="H13" s="30"/>
      <c r="I13" s="25"/>
      <c r="J13" s="25"/>
      <c r="K13" s="25"/>
      <c r="L13" s="25"/>
      <c r="M13" s="25"/>
      <c r="N13" s="25"/>
      <c r="O13" s="25"/>
    </row>
    <row r="14" spans="1:253" s="26" customFormat="1" ht="15" customHeight="1" x14ac:dyDescent="0.2">
      <c r="A14" s="64">
        <v>4</v>
      </c>
      <c r="B14" s="65" t="s">
        <v>14</v>
      </c>
      <c r="C14" s="66"/>
      <c r="D14" s="66"/>
      <c r="E14" s="66"/>
      <c r="F14" s="66" t="e">
        <f t="shared" si="0"/>
        <v>#NUM!</v>
      </c>
      <c r="G14" s="67" t="e">
        <f t="shared" si="1"/>
        <v>#NUM!</v>
      </c>
      <c r="H14" s="30"/>
      <c r="I14" s="25"/>
      <c r="J14" s="25"/>
      <c r="K14" s="25"/>
      <c r="L14" s="25"/>
      <c r="M14" s="25"/>
      <c r="N14" s="25"/>
      <c r="O14" s="25"/>
    </row>
    <row r="15" spans="1:253" s="26" customFormat="1" ht="15" customHeight="1" x14ac:dyDescent="0.2">
      <c r="A15" s="51">
        <v>5</v>
      </c>
      <c r="B15" s="34" t="s">
        <v>35</v>
      </c>
      <c r="C15" s="46"/>
      <c r="D15" s="46"/>
      <c r="E15" s="46"/>
      <c r="F15" s="46" t="e">
        <f t="shared" si="0"/>
        <v>#NUM!</v>
      </c>
      <c r="G15" s="61" t="e">
        <f t="shared" si="1"/>
        <v>#NUM!</v>
      </c>
      <c r="H15" s="30"/>
      <c r="I15" s="25"/>
      <c r="J15" s="25"/>
      <c r="K15" s="25"/>
      <c r="L15" s="25"/>
      <c r="M15" s="25"/>
      <c r="N15" s="25"/>
      <c r="O15" s="25"/>
    </row>
    <row r="16" spans="1:253" s="26" customFormat="1" ht="15" customHeight="1" x14ac:dyDescent="0.2">
      <c r="A16" s="51">
        <v>6</v>
      </c>
      <c r="B16" s="34" t="s">
        <v>11</v>
      </c>
      <c r="C16" s="46"/>
      <c r="D16" s="46"/>
      <c r="E16" s="46"/>
      <c r="F16" s="46" t="e">
        <f t="shared" si="0"/>
        <v>#NUM!</v>
      </c>
      <c r="G16" s="61" t="e">
        <f t="shared" si="1"/>
        <v>#NUM!</v>
      </c>
      <c r="H16" s="30"/>
      <c r="I16" s="25"/>
      <c r="J16" s="25"/>
      <c r="K16" s="25"/>
      <c r="L16" s="25"/>
      <c r="M16" s="25"/>
      <c r="N16" s="25"/>
      <c r="O16" s="25"/>
    </row>
    <row r="17" spans="1:253" s="26" customFormat="1" ht="15" customHeight="1" x14ac:dyDescent="0.2">
      <c r="A17" s="51">
        <v>7</v>
      </c>
      <c r="B17" s="35" t="s">
        <v>15</v>
      </c>
      <c r="C17" s="46"/>
      <c r="D17" s="46"/>
      <c r="E17" s="46"/>
      <c r="F17" s="46" t="e">
        <f t="shared" si="0"/>
        <v>#NUM!</v>
      </c>
      <c r="G17" s="61" t="e">
        <f t="shared" si="1"/>
        <v>#NUM!</v>
      </c>
      <c r="H17" s="30"/>
      <c r="I17" s="25"/>
      <c r="J17" s="25"/>
      <c r="K17" s="25"/>
      <c r="L17" s="25"/>
      <c r="M17" s="25"/>
      <c r="N17" s="25"/>
      <c r="O17" s="25"/>
    </row>
    <row r="18" spans="1:253" s="26" customFormat="1" ht="15" customHeight="1" x14ac:dyDescent="0.2">
      <c r="A18" s="51">
        <v>8</v>
      </c>
      <c r="B18" s="71" t="s">
        <v>31</v>
      </c>
      <c r="C18" s="46"/>
      <c r="D18" s="46"/>
      <c r="E18" s="46"/>
      <c r="F18" s="46" t="e">
        <f t="shared" si="0"/>
        <v>#NUM!</v>
      </c>
      <c r="G18" s="61" t="e">
        <f t="shared" si="1"/>
        <v>#NUM!</v>
      </c>
      <c r="H18" s="30"/>
      <c r="I18" s="25"/>
      <c r="J18" s="25"/>
      <c r="K18" s="25"/>
      <c r="L18" s="25"/>
      <c r="M18" s="25"/>
      <c r="N18" s="25"/>
      <c r="O18" s="25"/>
    </row>
    <row r="19" spans="1:253" s="26" customFormat="1" ht="15" customHeight="1" thickBot="1" x14ac:dyDescent="0.25">
      <c r="A19" s="52">
        <v>9</v>
      </c>
      <c r="B19" s="74" t="s">
        <v>29</v>
      </c>
      <c r="C19" s="62"/>
      <c r="D19" s="62"/>
      <c r="E19" s="62"/>
      <c r="F19" s="62" t="e">
        <f t="shared" si="0"/>
        <v>#NUM!</v>
      </c>
      <c r="G19" s="63" t="e">
        <f t="shared" si="1"/>
        <v>#NUM!</v>
      </c>
      <c r="H19" s="30"/>
      <c r="I19" s="25"/>
      <c r="J19" s="25"/>
      <c r="K19" s="25"/>
      <c r="L19" s="25"/>
      <c r="M19" s="25"/>
      <c r="N19" s="25"/>
      <c r="O19" s="25"/>
    </row>
    <row r="20" spans="1:253" s="26" customFormat="1" ht="15" customHeight="1" x14ac:dyDescent="0.2">
      <c r="A20" s="31"/>
      <c r="B20" s="32"/>
      <c r="C20" s="33"/>
      <c r="D20" s="33"/>
      <c r="E20" s="33"/>
      <c r="F20" s="33"/>
      <c r="G20" s="33"/>
      <c r="H20" s="25"/>
      <c r="I20" s="25"/>
      <c r="J20" s="25"/>
      <c r="K20" s="25"/>
      <c r="L20" s="25"/>
      <c r="M20" s="25"/>
      <c r="N20" s="25"/>
      <c r="O20" s="25"/>
    </row>
    <row r="21" spans="1:253" s="26" customFormat="1" ht="15" customHeight="1" x14ac:dyDescent="0.2">
      <c r="A21" s="24"/>
      <c r="B21" s="22"/>
      <c r="C21" s="23"/>
      <c r="D21" s="23"/>
      <c r="E21" s="23"/>
      <c r="F21" s="23"/>
      <c r="G21" s="23"/>
      <c r="H21" s="25"/>
      <c r="I21" s="25"/>
      <c r="J21" s="25"/>
      <c r="K21" s="25"/>
      <c r="L21" s="25"/>
      <c r="M21" s="25"/>
      <c r="N21" s="25"/>
      <c r="O21" s="25"/>
    </row>
    <row r="22" spans="1:253" ht="12.75" customHeight="1" x14ac:dyDescent="0.2">
      <c r="A22" s="5"/>
      <c r="B22" s="5"/>
      <c r="C22" s="6"/>
      <c r="D22" s="6"/>
      <c r="E22" s="6"/>
      <c r="F22" s="6"/>
      <c r="G22" s="7"/>
      <c r="H22" s="2"/>
      <c r="I22" s="2"/>
      <c r="J22" s="2"/>
      <c r="K22" s="2"/>
      <c r="L22" s="2"/>
      <c r="M22" s="2"/>
      <c r="N22" s="2"/>
      <c r="O22" s="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2.75" customHeight="1" x14ac:dyDescent="0.2">
      <c r="A23" s="3" t="s">
        <v>38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2.75" customHeight="1" x14ac:dyDescent="0.2">
      <c r="A24" s="5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2.75" customHeight="1" x14ac:dyDescent="0.2">
      <c r="A25" s="3" t="s">
        <v>17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4"/>
  <sheetViews>
    <sheetView showGridLines="0" workbookViewId="0">
      <selection activeCell="C11" sqref="C11:F18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23</v>
      </c>
      <c r="B8" s="4">
        <v>43159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13</v>
      </c>
      <c r="C11" s="59"/>
      <c r="D11" s="59"/>
      <c r="E11" s="59"/>
      <c r="F11" s="59"/>
      <c r="G11" s="59" t="e">
        <f t="shared" ref="G11:G14" si="0">SMALL(C11:F11,1)</f>
        <v>#NUM!</v>
      </c>
      <c r="H11" s="59" t="e">
        <f t="shared" ref="H11:H14" si="1">SMALL(C11:F11,2)</f>
        <v>#NUM!</v>
      </c>
      <c r="I11" s="59" t="e">
        <f t="shared" ref="I11:I14" si="2">SUM(G11:H11)</f>
        <v>#NUM!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65" t="s">
        <v>10</v>
      </c>
      <c r="C12" s="66"/>
      <c r="D12" s="66"/>
      <c r="E12" s="66"/>
      <c r="F12" s="66"/>
      <c r="G12" s="66" t="e">
        <f t="shared" si="0"/>
        <v>#NUM!</v>
      </c>
      <c r="H12" s="66" t="e">
        <f t="shared" si="1"/>
        <v>#NUM!</v>
      </c>
      <c r="I12" s="66" t="e">
        <f t="shared" si="2"/>
        <v>#NUM!</v>
      </c>
      <c r="J12" s="67" t="e">
        <f t="shared" ref="J12:J14" si="3">$I$11/I12*100</f>
        <v>#NUM!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64">
        <v>3</v>
      </c>
      <c r="B13" s="65" t="s">
        <v>12</v>
      </c>
      <c r="C13" s="66"/>
      <c r="D13" s="66"/>
      <c r="E13" s="66"/>
      <c r="F13" s="66"/>
      <c r="G13" s="66" t="e">
        <f t="shared" si="0"/>
        <v>#NUM!</v>
      </c>
      <c r="H13" s="66" t="e">
        <f t="shared" si="1"/>
        <v>#NUM!</v>
      </c>
      <c r="I13" s="66" t="e">
        <f t="shared" si="2"/>
        <v>#NUM!</v>
      </c>
      <c r="J13" s="67" t="e">
        <f t="shared" si="3"/>
        <v>#NUM!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64">
        <v>4</v>
      </c>
      <c r="B14" s="65" t="s">
        <v>11</v>
      </c>
      <c r="C14" s="66"/>
      <c r="D14" s="66"/>
      <c r="E14" s="66"/>
      <c r="F14" s="66"/>
      <c r="G14" s="66" t="e">
        <f t="shared" si="0"/>
        <v>#NUM!</v>
      </c>
      <c r="H14" s="66" t="e">
        <f t="shared" si="1"/>
        <v>#NUM!</v>
      </c>
      <c r="I14" s="66" t="e">
        <f t="shared" si="2"/>
        <v>#NUM!</v>
      </c>
      <c r="J14" s="67" t="e">
        <f t="shared" si="3"/>
        <v>#NUM!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64" t="s">
        <v>39</v>
      </c>
      <c r="B15" s="65" t="s">
        <v>19</v>
      </c>
      <c r="C15" s="66"/>
      <c r="D15" s="66"/>
      <c r="E15" s="66"/>
      <c r="F15" s="66"/>
      <c r="G15" s="66" t="e">
        <f t="shared" ref="G15" si="4">SMALL(C15:F15,1)</f>
        <v>#NUM!</v>
      </c>
      <c r="H15" s="66" t="e">
        <f t="shared" ref="H15" si="5">SMALL(C15:F15,2)</f>
        <v>#NUM!</v>
      </c>
      <c r="I15" s="66" t="e">
        <f t="shared" ref="I15" si="6">SUM(G15:H15)</f>
        <v>#NUM!</v>
      </c>
      <c r="J15" s="67" t="e">
        <f t="shared" ref="J15" si="7">$I$11/I15*100</f>
        <v>#NUM!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51" t="s">
        <v>39</v>
      </c>
      <c r="B16" s="34" t="s">
        <v>14</v>
      </c>
      <c r="C16" s="46"/>
      <c r="D16" s="46"/>
      <c r="E16" s="46"/>
      <c r="F16" s="46"/>
      <c r="G16" s="46" t="e">
        <f>SMALL(C16:F16,1)</f>
        <v>#NUM!</v>
      </c>
      <c r="H16" s="46" t="e">
        <f>SMALL(C16:F16,2)</f>
        <v>#NUM!</v>
      </c>
      <c r="I16" s="46" t="e">
        <f>SUM(G16:H16)</f>
        <v>#NUM!</v>
      </c>
      <c r="J16" s="61" t="e">
        <f>$I$11/I16*100</f>
        <v>#NUM!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51">
        <v>7</v>
      </c>
      <c r="B17" s="36" t="s">
        <v>35</v>
      </c>
      <c r="C17" s="46"/>
      <c r="D17" s="46"/>
      <c r="E17" s="46"/>
      <c r="F17" s="46"/>
      <c r="G17" s="46" t="e">
        <f>SMALL(C17:F17,1)</f>
        <v>#NUM!</v>
      </c>
      <c r="H17" s="46" t="e">
        <f>SMALL(C17:F17,2)</f>
        <v>#NUM!</v>
      </c>
      <c r="I17" s="46" t="e">
        <f>SUM(G17:H17)</f>
        <v>#NUM!</v>
      </c>
      <c r="J17" s="61" t="e">
        <f>$I$11/I17*100</f>
        <v>#NUM!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thickBot="1" x14ac:dyDescent="0.25">
      <c r="A18" s="52">
        <v>8</v>
      </c>
      <c r="B18" s="74" t="s">
        <v>28</v>
      </c>
      <c r="C18" s="62"/>
      <c r="D18" s="62"/>
      <c r="E18" s="62"/>
      <c r="F18" s="62"/>
      <c r="G18" s="62" t="e">
        <f>SMALL(C18:F18,1)</f>
        <v>#NUM!</v>
      </c>
      <c r="H18" s="62" t="e">
        <f>SMALL(C18:F18,2)</f>
        <v>#NUM!</v>
      </c>
      <c r="I18" s="62" t="e">
        <f>SUM(G18:H18)</f>
        <v>#NUM!</v>
      </c>
      <c r="J18" s="63" t="e">
        <f>$I$11/I18*100</f>
        <v>#NUM!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x14ac:dyDescent="0.2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25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24"/>
      <c r="B20" s="22"/>
      <c r="C20" s="23"/>
      <c r="D20" s="23"/>
      <c r="E20" s="23"/>
      <c r="F20" s="23"/>
      <c r="G20" s="23"/>
      <c r="H20" s="23"/>
      <c r="I20" s="23"/>
      <c r="J20" s="23"/>
      <c r="K20" s="25"/>
      <c r="L20" s="25"/>
      <c r="M20" s="25"/>
      <c r="N20" s="25"/>
      <c r="O20" s="25"/>
      <c r="P20" s="25"/>
      <c r="Q20" s="25"/>
      <c r="R20" s="25"/>
    </row>
    <row r="21" spans="1:256" ht="12.75" customHeight="1" x14ac:dyDescent="0.2">
      <c r="A21" s="5"/>
      <c r="B21" s="5"/>
      <c r="C21" s="6"/>
      <c r="D21" s="6"/>
      <c r="E21" s="6"/>
      <c r="F21" s="6"/>
      <c r="G21" s="6"/>
      <c r="H21" s="6"/>
      <c r="I21" s="6"/>
      <c r="J21" s="7"/>
      <c r="K21" s="2"/>
      <c r="L21" s="2"/>
      <c r="M21" s="2"/>
      <c r="N21" s="2"/>
      <c r="O21" s="2"/>
      <c r="P21" s="2"/>
      <c r="Q21" s="2"/>
      <c r="R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 x14ac:dyDescent="0.2">
      <c r="A22" s="3" t="s">
        <v>16</v>
      </c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  <c r="R22" s="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 x14ac:dyDescent="0.2">
      <c r="A23" s="5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 x14ac:dyDescent="0.2">
      <c r="A24" s="3" t="s">
        <v>17</v>
      </c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9"/>
  <sheetViews>
    <sheetView showGridLines="0" workbookViewId="0">
      <selection activeCell="C11" sqref="C11:F23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24</v>
      </c>
      <c r="B8" s="4">
        <v>43531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10</v>
      </c>
      <c r="C11" s="59"/>
      <c r="D11" s="59"/>
      <c r="E11" s="59"/>
      <c r="F11" s="59"/>
      <c r="G11" s="59" t="e">
        <f t="shared" ref="G11" si="0">SMALL(C11:F11,1)</f>
        <v>#NUM!</v>
      </c>
      <c r="H11" s="59" t="e">
        <f t="shared" ref="H11" si="1">SMALL(C11:F11,2)</f>
        <v>#NUM!</v>
      </c>
      <c r="I11" s="59" t="e">
        <f t="shared" ref="I11" si="2">SUM(G11:H11)</f>
        <v>#NUM!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65" t="s">
        <v>12</v>
      </c>
      <c r="C12" s="66"/>
      <c r="D12" s="66"/>
      <c r="E12" s="66"/>
      <c r="F12" s="66"/>
      <c r="G12" s="66" t="e">
        <f t="shared" ref="G12" si="3">SMALL(C12:F12,1)</f>
        <v>#NUM!</v>
      </c>
      <c r="H12" s="66" t="e">
        <f t="shared" ref="H12" si="4">SMALL(C12:F12,2)</f>
        <v>#NUM!</v>
      </c>
      <c r="I12" s="66" t="e">
        <f t="shared" ref="I12" si="5">SUM(G12:H12)</f>
        <v>#NUM!</v>
      </c>
      <c r="J12" s="67" t="e">
        <f t="shared" ref="J12:J17" si="6">$I$11/I12*100</f>
        <v>#NUM!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64">
        <v>3</v>
      </c>
      <c r="B13" s="65" t="s">
        <v>19</v>
      </c>
      <c r="C13" s="66"/>
      <c r="D13" s="66"/>
      <c r="E13" s="66"/>
      <c r="F13" s="66"/>
      <c r="G13" s="66" t="e">
        <f t="shared" ref="G13:G19" si="7">SMALL(C13:F13,1)</f>
        <v>#NUM!</v>
      </c>
      <c r="H13" s="66" t="e">
        <f t="shared" ref="H13:H19" si="8">SMALL(C13:F13,2)</f>
        <v>#NUM!</v>
      </c>
      <c r="I13" s="66" t="e">
        <f t="shared" ref="I13:I19" si="9">SUM(G13:H13)</f>
        <v>#NUM!</v>
      </c>
      <c r="J13" s="67" t="e">
        <f t="shared" si="6"/>
        <v>#NUM!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64">
        <v>4</v>
      </c>
      <c r="B14" s="65" t="s">
        <v>11</v>
      </c>
      <c r="C14" s="66"/>
      <c r="D14" s="66"/>
      <c r="E14" s="66"/>
      <c r="F14" s="66"/>
      <c r="G14" s="66" t="e">
        <f>SMALL(C14:F14,1)</f>
        <v>#NUM!</v>
      </c>
      <c r="H14" s="66" t="e">
        <f>SMALL(C14:F14,2)</f>
        <v>#NUM!</v>
      </c>
      <c r="I14" s="66" t="e">
        <f>SUM(G14:H14)</f>
        <v>#NUM!</v>
      </c>
      <c r="J14" s="67" t="e">
        <f>$I$11/I14*100</f>
        <v>#NUM!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64">
        <v>5</v>
      </c>
      <c r="B15" s="65" t="s">
        <v>35</v>
      </c>
      <c r="C15" s="66"/>
      <c r="D15" s="66"/>
      <c r="E15" s="66"/>
      <c r="F15" s="66"/>
      <c r="G15" s="66" t="e">
        <f t="shared" ref="G15" si="10">SMALL(C15:F15,1)</f>
        <v>#NUM!</v>
      </c>
      <c r="H15" s="66" t="e">
        <f t="shared" ref="H15" si="11">SMALL(C15:F15,2)</f>
        <v>#NUM!</v>
      </c>
      <c r="I15" s="66" t="e">
        <f t="shared" ref="I15" si="12">SUM(G15:H15)</f>
        <v>#NUM!</v>
      </c>
      <c r="J15" s="67" t="e">
        <f t="shared" ref="J15" si="13">$I$11/I15*100</f>
        <v>#NUM!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64">
        <v>6</v>
      </c>
      <c r="B16" s="65" t="s">
        <v>14</v>
      </c>
      <c r="C16" s="66"/>
      <c r="D16" s="66"/>
      <c r="E16" s="66"/>
      <c r="F16" s="66"/>
      <c r="G16" s="66" t="e">
        <f>SMALL(C16:F16,1)</f>
        <v>#NUM!</v>
      </c>
      <c r="H16" s="66" t="e">
        <f>SMALL(C16:F16,2)</f>
        <v>#NUM!</v>
      </c>
      <c r="I16" s="66" t="e">
        <f>SUM(G16:H16)</f>
        <v>#NUM!</v>
      </c>
      <c r="J16" s="67" t="e">
        <f>$I$11/I16*100</f>
        <v>#NUM!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64">
        <v>7</v>
      </c>
      <c r="B17" s="65" t="s">
        <v>42</v>
      </c>
      <c r="C17" s="66"/>
      <c r="D17" s="66"/>
      <c r="E17" s="66"/>
      <c r="F17" s="66"/>
      <c r="G17" s="66" t="e">
        <f t="shared" si="7"/>
        <v>#NUM!</v>
      </c>
      <c r="H17" s="66" t="e">
        <f t="shared" si="8"/>
        <v>#NUM!</v>
      </c>
      <c r="I17" s="66" t="e">
        <f t="shared" si="9"/>
        <v>#NUM!</v>
      </c>
      <c r="J17" s="67" t="e">
        <f t="shared" si="6"/>
        <v>#NUM!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x14ac:dyDescent="0.2">
      <c r="A18" s="51">
        <v>8</v>
      </c>
      <c r="B18" s="34" t="s">
        <v>13</v>
      </c>
      <c r="C18" s="46"/>
      <c r="D18" s="46"/>
      <c r="E18" s="46"/>
      <c r="F18" s="46"/>
      <c r="G18" s="46" t="e">
        <f t="shared" si="7"/>
        <v>#NUM!</v>
      </c>
      <c r="H18" s="46" t="e">
        <f t="shared" si="8"/>
        <v>#NUM!</v>
      </c>
      <c r="I18" s="46" t="e">
        <f t="shared" si="9"/>
        <v>#NUM!</v>
      </c>
      <c r="J18" s="61" t="e">
        <f t="shared" ref="J18:J23" si="14">$I$11/I18*100</f>
        <v>#NUM!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x14ac:dyDescent="0.2">
      <c r="A19" s="51">
        <v>9</v>
      </c>
      <c r="B19" s="34" t="s">
        <v>29</v>
      </c>
      <c r="C19" s="46"/>
      <c r="D19" s="46"/>
      <c r="E19" s="46"/>
      <c r="F19" s="46"/>
      <c r="G19" s="46" t="e">
        <f t="shared" si="7"/>
        <v>#NUM!</v>
      </c>
      <c r="H19" s="46" t="e">
        <f t="shared" si="8"/>
        <v>#NUM!</v>
      </c>
      <c r="I19" s="46" t="e">
        <f t="shared" si="9"/>
        <v>#NUM!</v>
      </c>
      <c r="J19" s="61" t="e">
        <f t="shared" si="14"/>
        <v>#NUM!</v>
      </c>
      <c r="K19" s="30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70">
        <v>10</v>
      </c>
      <c r="B20" s="71" t="s">
        <v>33</v>
      </c>
      <c r="C20" s="72"/>
      <c r="D20" s="72"/>
      <c r="E20" s="72"/>
      <c r="F20" s="72"/>
      <c r="G20" s="72" t="e">
        <f>SMALL(C20:F20,1)</f>
        <v>#NUM!</v>
      </c>
      <c r="H20" s="72" t="e">
        <f>SMALL(C20:F20,2)</f>
        <v>#NUM!</v>
      </c>
      <c r="I20" s="72" t="e">
        <f>SUM(G20:H20)</f>
        <v>#NUM!</v>
      </c>
      <c r="J20" s="73" t="e">
        <f>$I$11/I20*100</f>
        <v>#NUM!</v>
      </c>
      <c r="K20" s="30"/>
      <c r="L20" s="25"/>
      <c r="M20" s="25"/>
      <c r="N20" s="25"/>
      <c r="O20" s="25"/>
      <c r="P20" s="25"/>
      <c r="Q20" s="25"/>
      <c r="R20" s="25"/>
    </row>
    <row r="21" spans="1:256" s="26" customFormat="1" ht="15" customHeight="1" x14ac:dyDescent="0.2">
      <c r="A21" s="70">
        <v>11</v>
      </c>
      <c r="B21" s="71" t="s">
        <v>40</v>
      </c>
      <c r="C21" s="72"/>
      <c r="D21" s="72"/>
      <c r="E21" s="72"/>
      <c r="F21" s="72"/>
      <c r="G21" s="72" t="e">
        <f t="shared" ref="G21" si="15">SMALL(C21:F21,1)</f>
        <v>#NUM!</v>
      </c>
      <c r="H21" s="72" t="e">
        <f t="shared" ref="H21" si="16">SMALL(C21:F21,2)</f>
        <v>#NUM!</v>
      </c>
      <c r="I21" s="72" t="e">
        <f t="shared" ref="I21" si="17">SUM(G21:H21)</f>
        <v>#NUM!</v>
      </c>
      <c r="J21" s="73" t="e">
        <f t="shared" si="14"/>
        <v>#NUM!</v>
      </c>
      <c r="K21" s="30"/>
      <c r="L21" s="25"/>
      <c r="M21" s="25"/>
      <c r="N21" s="25"/>
      <c r="O21" s="25"/>
      <c r="P21" s="25"/>
      <c r="Q21" s="25"/>
      <c r="R21" s="25"/>
    </row>
    <row r="22" spans="1:256" s="26" customFormat="1" ht="15" customHeight="1" x14ac:dyDescent="0.2">
      <c r="A22" s="70">
        <v>12</v>
      </c>
      <c r="B22" s="71" t="s">
        <v>41</v>
      </c>
      <c r="C22" s="72"/>
      <c r="D22" s="72"/>
      <c r="E22" s="72"/>
      <c r="F22" s="72"/>
      <c r="G22" s="72" t="e">
        <f>SMALL(C22:F22,1)</f>
        <v>#NUM!</v>
      </c>
      <c r="H22" s="72" t="e">
        <f>SMALL(C22:F22,2)</f>
        <v>#NUM!</v>
      </c>
      <c r="I22" s="72" t="e">
        <f>SUM(G22:H22)</f>
        <v>#NUM!</v>
      </c>
      <c r="J22" s="73" t="e">
        <f>$I$11/I22*100</f>
        <v>#NUM!</v>
      </c>
      <c r="K22" s="30"/>
      <c r="L22" s="25"/>
      <c r="M22" s="25"/>
      <c r="N22" s="25"/>
      <c r="O22" s="25"/>
      <c r="P22" s="25"/>
      <c r="Q22" s="25"/>
      <c r="R22" s="25"/>
    </row>
    <row r="23" spans="1:256" s="26" customFormat="1" ht="15" customHeight="1" thickBot="1" x14ac:dyDescent="0.25">
      <c r="A23" s="52">
        <v>13</v>
      </c>
      <c r="B23" s="74" t="s">
        <v>28</v>
      </c>
      <c r="C23" s="62"/>
      <c r="D23" s="62"/>
      <c r="E23" s="62"/>
      <c r="F23" s="62"/>
      <c r="G23" s="62" t="e">
        <f t="shared" ref="G23" si="18">SMALL(C23:F23,1)</f>
        <v>#NUM!</v>
      </c>
      <c r="H23" s="62" t="e">
        <f t="shared" ref="H23" si="19">SMALL(C23:F23,2)</f>
        <v>#NUM!</v>
      </c>
      <c r="I23" s="62" t="e">
        <f t="shared" ref="I23" si="20">SUM(G23:H23)</f>
        <v>#NUM!</v>
      </c>
      <c r="J23" s="63" t="e">
        <f t="shared" si="14"/>
        <v>#NUM!</v>
      </c>
      <c r="K23" s="30"/>
      <c r="L23" s="25"/>
      <c r="M23" s="25"/>
      <c r="N23" s="25"/>
      <c r="O23" s="25"/>
      <c r="P23" s="25"/>
      <c r="Q23" s="25"/>
      <c r="R23" s="25"/>
    </row>
    <row r="24" spans="1:256" s="26" customFormat="1" ht="15" customHeight="1" x14ac:dyDescent="0.2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25"/>
      <c r="L24" s="25"/>
      <c r="M24" s="25"/>
      <c r="N24" s="25"/>
      <c r="O24" s="25"/>
      <c r="P24" s="25"/>
      <c r="Q24" s="25"/>
      <c r="R24" s="25"/>
    </row>
    <row r="25" spans="1:256" s="26" customFormat="1" ht="15" customHeight="1" x14ac:dyDescent="0.2">
      <c r="A25" s="24"/>
      <c r="B25" s="22"/>
      <c r="C25" s="23"/>
      <c r="D25" s="23"/>
      <c r="E25" s="23"/>
      <c r="F25" s="23"/>
      <c r="G25" s="23"/>
      <c r="H25" s="23"/>
      <c r="I25" s="23"/>
      <c r="J25" s="23"/>
      <c r="K25" s="25"/>
      <c r="L25" s="25"/>
      <c r="M25" s="25"/>
      <c r="N25" s="25"/>
      <c r="O25" s="25"/>
      <c r="P25" s="25"/>
      <c r="Q25" s="25"/>
      <c r="R25" s="25"/>
    </row>
    <row r="26" spans="1:256" ht="12.75" customHeight="1" x14ac:dyDescent="0.2">
      <c r="A26" s="5"/>
      <c r="B26" s="5"/>
      <c r="C26" s="6"/>
      <c r="D26" s="6"/>
      <c r="E26" s="6"/>
      <c r="F26" s="6"/>
      <c r="G26" s="6"/>
      <c r="H26" s="6"/>
      <c r="I26" s="6"/>
      <c r="J26" s="7"/>
      <c r="K26" s="2"/>
      <c r="L26" s="2"/>
      <c r="M26" s="2"/>
      <c r="N26" s="2"/>
      <c r="O26" s="2"/>
      <c r="P26" s="2"/>
      <c r="Q26" s="2"/>
      <c r="R26" s="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 x14ac:dyDescent="0.2">
      <c r="A27" s="3" t="s">
        <v>16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  <c r="R27" s="6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 x14ac:dyDescent="0.2">
      <c r="A28" s="5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6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x14ac:dyDescent="0.2">
      <c r="A29" s="3" t="s">
        <v>17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1"/>
  <sheetViews>
    <sheetView showGridLines="0" workbookViewId="0">
      <selection activeCell="E18" sqref="E18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25</v>
      </c>
      <c r="B8" s="4">
        <v>43538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83" t="s">
        <v>43</v>
      </c>
      <c r="C11" s="59"/>
      <c r="D11" s="59"/>
      <c r="E11" s="59"/>
      <c r="F11" s="59"/>
      <c r="G11" s="59" t="e">
        <f t="shared" ref="G11:G17" si="0">SMALL(C11:F11,1)</f>
        <v>#NUM!</v>
      </c>
      <c r="H11" s="59" t="e">
        <f t="shared" ref="H11:H17" si="1">SMALL(C11:F11,2)</f>
        <v>#NUM!</v>
      </c>
      <c r="I11" s="59" t="e">
        <f t="shared" ref="I11:I17" si="2">SUM(G11:H11)</f>
        <v>#NUM!</v>
      </c>
      <c r="J11" s="60">
        <v>100</v>
      </c>
      <c r="K11" s="30"/>
      <c r="L11" s="25"/>
      <c r="M11" s="25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84" t="s">
        <v>12</v>
      </c>
      <c r="C12" s="66"/>
      <c r="D12" s="66"/>
      <c r="E12" s="66"/>
      <c r="F12" s="66"/>
      <c r="G12" s="66" t="e">
        <f>SMALL(C12:F12,1)</f>
        <v>#NUM!</v>
      </c>
      <c r="H12" s="66" t="e">
        <f>SMALL(C12:F12,2)</f>
        <v>#NUM!</v>
      </c>
      <c r="I12" s="66" t="e">
        <f>SUM(G12:H12)</f>
        <v>#NUM!</v>
      </c>
      <c r="J12" s="67" t="e">
        <f>$I$11/I12*100</f>
        <v>#NUM!</v>
      </c>
      <c r="K12" s="30"/>
      <c r="L12" s="25"/>
      <c r="M12" s="25"/>
      <c r="N12" s="25"/>
      <c r="O12" s="25"/>
      <c r="P12" s="25"/>
      <c r="Q12" s="25"/>
      <c r="R12" s="25"/>
    </row>
    <row r="13" spans="1:256" s="26" customFormat="1" ht="15" customHeight="1" x14ac:dyDescent="0.2">
      <c r="A13" s="64">
        <v>3</v>
      </c>
      <c r="B13" s="84" t="s">
        <v>10</v>
      </c>
      <c r="C13" s="66"/>
      <c r="D13" s="66"/>
      <c r="E13" s="66"/>
      <c r="F13" s="66"/>
      <c r="G13" s="66" t="e">
        <f t="shared" si="0"/>
        <v>#NUM!</v>
      </c>
      <c r="H13" s="66" t="e">
        <f t="shared" si="1"/>
        <v>#NUM!</v>
      </c>
      <c r="I13" s="66" t="e">
        <f t="shared" si="2"/>
        <v>#NUM!</v>
      </c>
      <c r="J13" s="67" t="e">
        <f t="shared" ref="J13:J17" si="3">$I$11/I13*100</f>
        <v>#NUM!</v>
      </c>
      <c r="K13" s="30"/>
      <c r="L13" s="25"/>
      <c r="M13" s="25"/>
      <c r="N13" s="25"/>
      <c r="O13" s="25"/>
      <c r="P13" s="25"/>
      <c r="Q13" s="25"/>
      <c r="R13" s="25"/>
    </row>
    <row r="14" spans="1:256" s="26" customFormat="1" ht="15" customHeight="1" x14ac:dyDescent="0.2">
      <c r="A14" s="64">
        <v>4</v>
      </c>
      <c r="B14" s="84" t="s">
        <v>13</v>
      </c>
      <c r="C14" s="66"/>
      <c r="D14" s="66"/>
      <c r="E14" s="66"/>
      <c r="F14" s="66"/>
      <c r="G14" s="66" t="e">
        <f t="shared" si="0"/>
        <v>#NUM!</v>
      </c>
      <c r="H14" s="66" t="e">
        <f t="shared" si="1"/>
        <v>#NUM!</v>
      </c>
      <c r="I14" s="66" t="e">
        <f t="shared" si="2"/>
        <v>#NUM!</v>
      </c>
      <c r="J14" s="67" t="e">
        <f t="shared" si="3"/>
        <v>#NUM!</v>
      </c>
      <c r="K14" s="30"/>
      <c r="L14" s="25"/>
      <c r="M14" s="25"/>
      <c r="N14" s="25"/>
      <c r="O14" s="25"/>
      <c r="P14" s="25"/>
      <c r="Q14" s="25"/>
      <c r="R14" s="25"/>
    </row>
    <row r="15" spans="1:256" s="26" customFormat="1" ht="15" customHeight="1" x14ac:dyDescent="0.2">
      <c r="A15" s="64">
        <v>5</v>
      </c>
      <c r="B15" s="84" t="s">
        <v>11</v>
      </c>
      <c r="C15" s="66"/>
      <c r="D15" s="66"/>
      <c r="E15" s="66"/>
      <c r="F15" s="66"/>
      <c r="G15" s="66" t="e">
        <f t="shared" ref="G15" si="4">SMALL(C15:F15,1)</f>
        <v>#NUM!</v>
      </c>
      <c r="H15" s="66" t="e">
        <f t="shared" ref="H15" si="5">SMALL(C15:F15,2)</f>
        <v>#NUM!</v>
      </c>
      <c r="I15" s="66" t="e">
        <f t="shared" ref="I15" si="6">SUM(G15:H15)</f>
        <v>#NUM!</v>
      </c>
      <c r="J15" s="67" t="e">
        <f t="shared" ref="J15" si="7">$I$11/I15*100</f>
        <v>#NUM!</v>
      </c>
      <c r="K15" s="30"/>
      <c r="L15" s="25"/>
      <c r="M15" s="25"/>
      <c r="N15" s="25"/>
      <c r="O15" s="25"/>
      <c r="P15" s="25"/>
      <c r="Q15" s="25"/>
      <c r="R15" s="25"/>
    </row>
    <row r="16" spans="1:256" s="26" customFormat="1" ht="15" customHeight="1" x14ac:dyDescent="0.2">
      <c r="A16" s="64">
        <v>6</v>
      </c>
      <c r="B16" s="84" t="s">
        <v>35</v>
      </c>
      <c r="C16" s="66"/>
      <c r="D16" s="66"/>
      <c r="E16" s="66"/>
      <c r="F16" s="66"/>
      <c r="G16" s="66" t="e">
        <f t="shared" ref="G16" si="8">SMALL(C16:F16,1)</f>
        <v>#NUM!</v>
      </c>
      <c r="H16" s="66" t="e">
        <f t="shared" ref="H16" si="9">SMALL(C16:F16,2)</f>
        <v>#NUM!</v>
      </c>
      <c r="I16" s="66" t="e">
        <f t="shared" ref="I16" si="10">SUM(G16:H16)</f>
        <v>#NUM!</v>
      </c>
      <c r="J16" s="67" t="e">
        <f t="shared" ref="J16" si="11">$I$11/I16*100</f>
        <v>#NUM!</v>
      </c>
      <c r="K16" s="30"/>
      <c r="L16" s="25"/>
      <c r="M16" s="25"/>
      <c r="N16" s="25"/>
      <c r="O16" s="25"/>
      <c r="P16" s="25"/>
      <c r="Q16" s="25"/>
      <c r="R16" s="25"/>
    </row>
    <row r="17" spans="1:256" s="26" customFormat="1" ht="15" customHeight="1" x14ac:dyDescent="0.2">
      <c r="A17" s="64">
        <v>7</v>
      </c>
      <c r="B17" s="84" t="s">
        <v>14</v>
      </c>
      <c r="C17" s="66"/>
      <c r="D17" s="66"/>
      <c r="E17" s="66"/>
      <c r="F17" s="66"/>
      <c r="G17" s="66" t="e">
        <f t="shared" si="0"/>
        <v>#NUM!</v>
      </c>
      <c r="H17" s="66" t="e">
        <f t="shared" si="1"/>
        <v>#NUM!</v>
      </c>
      <c r="I17" s="66" t="e">
        <f t="shared" si="2"/>
        <v>#NUM!</v>
      </c>
      <c r="J17" s="67" t="e">
        <f t="shared" si="3"/>
        <v>#NUM!</v>
      </c>
      <c r="K17" s="30"/>
      <c r="L17" s="25"/>
      <c r="M17" s="25"/>
      <c r="N17" s="25"/>
      <c r="O17" s="25"/>
      <c r="P17" s="25"/>
      <c r="Q17" s="25"/>
      <c r="R17" s="25"/>
    </row>
    <row r="18" spans="1:256" s="26" customFormat="1" ht="15" customHeight="1" x14ac:dyDescent="0.2">
      <c r="A18" s="64">
        <v>8</v>
      </c>
      <c r="B18" s="84" t="s">
        <v>19</v>
      </c>
      <c r="C18" s="66"/>
      <c r="D18" s="66"/>
      <c r="E18" s="66"/>
      <c r="F18" s="66"/>
      <c r="G18" s="66" t="e">
        <f>SMALL(C18:F18,1)</f>
        <v>#NUM!</v>
      </c>
      <c r="H18" s="66" t="e">
        <f>SMALL(C18:F18,2)</f>
        <v>#NUM!</v>
      </c>
      <c r="I18" s="66" t="e">
        <f>SUM(G18:H18)</f>
        <v>#NUM!</v>
      </c>
      <c r="J18" s="67" t="e">
        <f>$I$11/I18*100</f>
        <v>#NUM!</v>
      </c>
      <c r="K18" s="30"/>
      <c r="L18" s="25"/>
      <c r="M18" s="25"/>
      <c r="N18" s="25"/>
      <c r="O18" s="25"/>
      <c r="P18" s="25"/>
      <c r="Q18" s="25"/>
      <c r="R18" s="25"/>
    </row>
    <row r="19" spans="1:256" s="26" customFormat="1" ht="15" customHeight="1" x14ac:dyDescent="0.2">
      <c r="A19" s="51">
        <v>9</v>
      </c>
      <c r="B19" s="85" t="s">
        <v>15</v>
      </c>
      <c r="C19" s="46"/>
      <c r="D19" s="46"/>
      <c r="E19" s="46"/>
      <c r="F19" s="46"/>
      <c r="G19" s="46" t="e">
        <f t="shared" ref="G19:G22" si="12">SMALL(C19:F19,1)</f>
        <v>#NUM!</v>
      </c>
      <c r="H19" s="46" t="e">
        <f t="shared" ref="H19:H22" si="13">SMALL(C19:F19,2)</f>
        <v>#NUM!</v>
      </c>
      <c r="I19" s="46" t="e">
        <f t="shared" ref="I19:I22" si="14">SUM(G19:H19)</f>
        <v>#NUM!</v>
      </c>
      <c r="J19" s="61" t="e">
        <f t="shared" ref="J19:J21" si="15">$I$11/I19*100</f>
        <v>#NUM!</v>
      </c>
      <c r="K19" s="30"/>
      <c r="L19" s="25"/>
      <c r="M19" s="25"/>
      <c r="N19" s="25"/>
      <c r="O19" s="25"/>
      <c r="P19" s="25"/>
      <c r="Q19" s="25"/>
      <c r="R19" s="25"/>
    </row>
    <row r="20" spans="1:256" s="26" customFormat="1" ht="15" customHeight="1" x14ac:dyDescent="0.2">
      <c r="A20" s="51">
        <v>10</v>
      </c>
      <c r="B20" s="85" t="s">
        <v>40</v>
      </c>
      <c r="C20" s="46"/>
      <c r="D20" s="46"/>
      <c r="E20" s="46"/>
      <c r="F20" s="46"/>
      <c r="G20" s="46" t="e">
        <f>SMALL(C20:F20,1)</f>
        <v>#NUM!</v>
      </c>
      <c r="H20" s="46" t="e">
        <f>SMALL(C20:F20,2)</f>
        <v>#NUM!</v>
      </c>
      <c r="I20" s="46" t="e">
        <f>SUM(G20:H20)</f>
        <v>#NUM!</v>
      </c>
      <c r="J20" s="61" t="e">
        <f>$I$11/I20*100</f>
        <v>#NUM!</v>
      </c>
      <c r="K20" s="30"/>
      <c r="L20" s="25"/>
      <c r="M20" s="25"/>
      <c r="N20" s="25"/>
      <c r="O20" s="25"/>
      <c r="P20" s="25"/>
      <c r="Q20" s="25"/>
      <c r="R20" s="25"/>
    </row>
    <row r="21" spans="1:256" s="26" customFormat="1" ht="15" customHeight="1" x14ac:dyDescent="0.2">
      <c r="A21" s="51">
        <v>11</v>
      </c>
      <c r="B21" s="85" t="s">
        <v>31</v>
      </c>
      <c r="C21" s="46"/>
      <c r="D21" s="46"/>
      <c r="E21" s="46"/>
      <c r="F21" s="46"/>
      <c r="G21" s="46" t="e">
        <f t="shared" si="12"/>
        <v>#NUM!</v>
      </c>
      <c r="H21" s="46" t="e">
        <f t="shared" si="13"/>
        <v>#NUM!</v>
      </c>
      <c r="I21" s="46" t="e">
        <f t="shared" si="14"/>
        <v>#NUM!</v>
      </c>
      <c r="J21" s="61" t="e">
        <f t="shared" si="15"/>
        <v>#NUM!</v>
      </c>
      <c r="K21" s="30"/>
      <c r="L21" s="25"/>
      <c r="M21" s="25"/>
      <c r="N21" s="25"/>
      <c r="O21" s="25"/>
      <c r="P21" s="25"/>
      <c r="Q21" s="25"/>
      <c r="R21" s="25"/>
    </row>
    <row r="22" spans="1:256" s="26" customFormat="1" ht="15" customHeight="1" x14ac:dyDescent="0.2">
      <c r="A22" s="70">
        <v>12</v>
      </c>
      <c r="B22" s="86" t="s">
        <v>45</v>
      </c>
      <c r="C22" s="72"/>
      <c r="D22" s="72"/>
      <c r="E22" s="72"/>
      <c r="F22" s="72"/>
      <c r="G22" s="72" t="e">
        <f t="shared" si="12"/>
        <v>#NUM!</v>
      </c>
      <c r="H22" s="72" t="e">
        <f t="shared" si="13"/>
        <v>#NUM!</v>
      </c>
      <c r="I22" s="72" t="e">
        <f t="shared" si="14"/>
        <v>#NUM!</v>
      </c>
      <c r="J22" s="73" t="e">
        <f t="shared" ref="J22" si="16">$I$11/I22*100</f>
        <v>#NUM!</v>
      </c>
      <c r="K22" s="30"/>
      <c r="L22" s="25"/>
      <c r="M22" s="25"/>
      <c r="N22" s="25"/>
      <c r="O22" s="25"/>
      <c r="P22" s="25"/>
      <c r="Q22" s="25"/>
      <c r="R22" s="25"/>
    </row>
    <row r="23" spans="1:256" s="26" customFormat="1" ht="15" customHeight="1" x14ac:dyDescent="0.2">
      <c r="A23" s="70">
        <v>13</v>
      </c>
      <c r="B23" s="86" t="s">
        <v>47</v>
      </c>
      <c r="C23" s="72"/>
      <c r="D23" s="72"/>
      <c r="E23" s="72"/>
      <c r="F23" s="72"/>
      <c r="G23" s="72" t="e">
        <f t="shared" ref="G23" si="17">SMALL(C23:F23,1)</f>
        <v>#NUM!</v>
      </c>
      <c r="H23" s="72" t="e">
        <f t="shared" ref="H23" si="18">SMALL(C23:F23,2)</f>
        <v>#NUM!</v>
      </c>
      <c r="I23" s="72" t="e">
        <f t="shared" ref="I23" si="19">SUM(G23:H23)</f>
        <v>#NUM!</v>
      </c>
      <c r="J23" s="73" t="e">
        <f t="shared" ref="J23" si="20">$I$11/I23*100</f>
        <v>#NUM!</v>
      </c>
      <c r="K23" s="30"/>
      <c r="L23" s="25"/>
      <c r="M23" s="25"/>
      <c r="N23" s="25"/>
      <c r="O23" s="25"/>
      <c r="P23" s="25"/>
      <c r="Q23" s="25"/>
      <c r="R23" s="25"/>
    </row>
    <row r="24" spans="1:256" s="26" customFormat="1" ht="15" customHeight="1" x14ac:dyDescent="0.2">
      <c r="A24" s="70">
        <v>14</v>
      </c>
      <c r="B24" s="87" t="s">
        <v>44</v>
      </c>
      <c r="C24" s="72"/>
      <c r="D24" s="72"/>
      <c r="E24" s="72"/>
      <c r="F24" s="72"/>
      <c r="G24" s="72" t="e">
        <f t="shared" ref="G24" si="21">SMALL(C24:F24,1)</f>
        <v>#NUM!</v>
      </c>
      <c r="H24" s="72" t="e">
        <f t="shared" ref="H24" si="22">SMALL(C24:F24,2)</f>
        <v>#NUM!</v>
      </c>
      <c r="I24" s="72" t="e">
        <f t="shared" ref="I24" si="23">SUM(G24:H24)</f>
        <v>#NUM!</v>
      </c>
      <c r="J24" s="73" t="e">
        <f t="shared" ref="J24" si="24">$I$11/I24*100</f>
        <v>#NUM!</v>
      </c>
      <c r="K24" s="30"/>
      <c r="L24" s="25"/>
      <c r="M24" s="25"/>
      <c r="N24" s="25"/>
      <c r="O24" s="25"/>
      <c r="P24" s="25"/>
      <c r="Q24" s="25"/>
      <c r="R24" s="25"/>
    </row>
    <row r="25" spans="1:256" s="26" customFormat="1" ht="15" customHeight="1" thickBot="1" x14ac:dyDescent="0.25">
      <c r="A25" s="52">
        <v>15</v>
      </c>
      <c r="B25" s="88" t="s">
        <v>46</v>
      </c>
      <c r="C25" s="62"/>
      <c r="D25" s="62"/>
      <c r="E25" s="62"/>
      <c r="F25" s="62"/>
      <c r="G25" s="62" t="e">
        <f>SMALL(C25:F25,1)</f>
        <v>#NUM!</v>
      </c>
      <c r="H25" s="62" t="e">
        <f>SMALL(C25:F25,2)</f>
        <v>#NUM!</v>
      </c>
      <c r="I25" s="62" t="e">
        <f>SUM(G25:H25)</f>
        <v>#NUM!</v>
      </c>
      <c r="J25" s="63" t="e">
        <f>$I$11/I25*100</f>
        <v>#NUM!</v>
      </c>
      <c r="K25" s="30"/>
      <c r="L25" s="25"/>
      <c r="M25" s="25"/>
      <c r="N25" s="25"/>
      <c r="O25" s="25"/>
      <c r="P25" s="25"/>
      <c r="Q25" s="25"/>
      <c r="R25" s="25"/>
    </row>
    <row r="26" spans="1:256" s="26" customFormat="1" ht="15" customHeight="1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25"/>
      <c r="L26" s="25"/>
      <c r="M26" s="25"/>
      <c r="N26" s="25"/>
      <c r="O26" s="25"/>
      <c r="P26" s="25"/>
      <c r="Q26" s="25"/>
      <c r="R26" s="25"/>
    </row>
    <row r="27" spans="1:256" s="26" customFormat="1" ht="15" customHeight="1" x14ac:dyDescent="0.2">
      <c r="A27" s="24"/>
      <c r="B27" s="22"/>
      <c r="C27" s="23"/>
      <c r="D27" s="23"/>
      <c r="E27" s="23"/>
      <c r="F27" s="23"/>
      <c r="G27" s="23"/>
      <c r="H27" s="23"/>
      <c r="I27" s="23"/>
      <c r="J27" s="23"/>
      <c r="K27" s="25"/>
      <c r="L27" s="25"/>
      <c r="M27" s="25"/>
      <c r="N27" s="25"/>
      <c r="O27" s="25"/>
      <c r="P27" s="25"/>
      <c r="Q27" s="25"/>
      <c r="R27" s="25"/>
    </row>
    <row r="28" spans="1:256" ht="12.75" customHeight="1" x14ac:dyDescent="0.2">
      <c r="A28" s="5"/>
      <c r="B28" s="5"/>
      <c r="C28" s="6"/>
      <c r="D28" s="6"/>
      <c r="E28" s="6"/>
      <c r="F28" s="6"/>
      <c r="G28" s="6"/>
      <c r="H28" s="6"/>
      <c r="I28" s="6"/>
      <c r="J28" s="7"/>
      <c r="K28" s="2"/>
      <c r="L28" s="2"/>
      <c r="M28" s="2"/>
      <c r="N28" s="2"/>
      <c r="O28" s="2"/>
      <c r="P28" s="2"/>
      <c r="Q28" s="2"/>
      <c r="R28" s="2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 x14ac:dyDescent="0.2">
      <c r="A29" s="3" t="s">
        <v>16</v>
      </c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  <c r="R29" s="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 x14ac:dyDescent="0.2">
      <c r="A30" s="5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6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 x14ac:dyDescent="0.2">
      <c r="A31" s="3" t="s">
        <v>17</v>
      </c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7"/>
  <sheetViews>
    <sheetView showGridLines="0" workbookViewId="0">
      <selection activeCell="C17" sqref="C17"/>
    </sheetView>
  </sheetViews>
  <sheetFormatPr defaultColWidth="8.85546875" defaultRowHeight="12.75" customHeight="1" x14ac:dyDescent="0.2"/>
  <cols>
    <col min="1" max="1" width="8.85546875" style="9" customWidth="1"/>
    <col min="2" max="2" width="20.42578125" style="9" customWidth="1"/>
    <col min="3" max="10" width="10.7109375" style="9" customWidth="1"/>
    <col min="11" max="256" width="8.85546875" style="9" customWidth="1"/>
  </cols>
  <sheetData>
    <row r="1" spans="1:25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x14ac:dyDescent="0.2">
      <c r="A7" s="3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">
      <c r="A8" s="3" t="s">
        <v>30</v>
      </c>
      <c r="B8" s="4">
        <v>43545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"/>
      <c r="L9" s="2"/>
      <c r="M9" s="2"/>
      <c r="N9" s="2"/>
      <c r="O9" s="2"/>
      <c r="P9" s="2"/>
      <c r="Q9" s="2"/>
      <c r="R9" s="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 thickBot="1" x14ac:dyDescent="0.25">
      <c r="A10" s="42"/>
      <c r="B10" s="43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43" t="s">
        <v>6</v>
      </c>
      <c r="H10" s="43" t="s">
        <v>7</v>
      </c>
      <c r="I10" s="43" t="s">
        <v>8</v>
      </c>
      <c r="J10" s="44" t="s">
        <v>9</v>
      </c>
      <c r="K10" s="29"/>
      <c r="L10" s="2"/>
      <c r="M10" s="2"/>
      <c r="N10" s="2"/>
      <c r="O10" s="2"/>
      <c r="P10" s="2"/>
      <c r="Q10" s="2"/>
      <c r="R10" s="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5" customHeight="1" x14ac:dyDescent="0.2">
      <c r="A11" s="50">
        <v>1</v>
      </c>
      <c r="B11" s="37" t="s">
        <v>12</v>
      </c>
      <c r="C11" s="59"/>
      <c r="D11" s="59"/>
      <c r="E11" s="59"/>
      <c r="F11" s="59"/>
      <c r="G11" s="59" t="e">
        <f t="shared" ref="G11:G20" si="0">SMALL(C11:F11,1)</f>
        <v>#NUM!</v>
      </c>
      <c r="H11" s="59" t="e">
        <f t="shared" ref="H11:H20" si="1">SMALL(C11:F11,2)</f>
        <v>#NUM!</v>
      </c>
      <c r="I11" s="59" t="e">
        <f t="shared" ref="I11:I20" si="2">SUM(G11:H11)</f>
        <v>#NUM!</v>
      </c>
      <c r="J11" s="60">
        <v>100</v>
      </c>
      <c r="K11" s="30"/>
      <c r="L11" s="25"/>
      <c r="M11" s="23"/>
      <c r="N11" s="25"/>
      <c r="O11" s="25"/>
      <c r="P11" s="25"/>
      <c r="Q11" s="25"/>
      <c r="R11" s="25"/>
    </row>
    <row r="12" spans="1:256" s="26" customFormat="1" ht="15" customHeight="1" x14ac:dyDescent="0.2">
      <c r="A12" s="64">
        <v>2</v>
      </c>
      <c r="B12" s="65" t="s">
        <v>43</v>
      </c>
      <c r="C12" s="66"/>
      <c r="D12" s="66"/>
      <c r="E12" s="66"/>
      <c r="F12" s="66"/>
      <c r="G12" s="66" t="e">
        <f t="shared" si="0"/>
        <v>#NUM!</v>
      </c>
      <c r="H12" s="66" t="e">
        <f t="shared" si="1"/>
        <v>#NUM!</v>
      </c>
      <c r="I12" s="66" t="e">
        <f t="shared" si="2"/>
        <v>#NUM!</v>
      </c>
      <c r="J12" s="67" t="e">
        <f t="shared" ref="J12:J20" si="3">$I$11/I12*100</f>
        <v>#NUM!</v>
      </c>
      <c r="K12" s="30"/>
      <c r="L12" s="25"/>
      <c r="M12" s="23"/>
      <c r="N12" s="25"/>
      <c r="O12" s="25"/>
      <c r="P12" s="25"/>
      <c r="Q12" s="25"/>
      <c r="R12" s="25"/>
    </row>
    <row r="13" spans="1:256" s="26" customFormat="1" ht="15" customHeight="1" x14ac:dyDescent="0.2">
      <c r="A13" s="64">
        <v>3</v>
      </c>
      <c r="B13" s="65" t="s">
        <v>11</v>
      </c>
      <c r="C13" s="66"/>
      <c r="D13" s="66"/>
      <c r="E13" s="66"/>
      <c r="F13" s="66"/>
      <c r="G13" s="66" t="e">
        <f t="shared" ref="G13" si="4">SMALL(C13:F13,1)</f>
        <v>#NUM!</v>
      </c>
      <c r="H13" s="66" t="e">
        <f t="shared" ref="H13" si="5">SMALL(C13:F13,2)</f>
        <v>#NUM!</v>
      </c>
      <c r="I13" s="66" t="e">
        <f t="shared" ref="I13" si="6">SUM(G13:H13)</f>
        <v>#NUM!</v>
      </c>
      <c r="J13" s="67" t="e">
        <f t="shared" ref="J13" si="7">$I$11/I13*100</f>
        <v>#NUM!</v>
      </c>
      <c r="K13" s="30"/>
      <c r="L13" s="25"/>
      <c r="M13" s="23"/>
      <c r="N13" s="25"/>
      <c r="O13" s="25"/>
      <c r="P13" s="25"/>
      <c r="Q13" s="25"/>
      <c r="R13" s="25"/>
    </row>
    <row r="14" spans="1:256" s="26" customFormat="1" ht="15" customHeight="1" x14ac:dyDescent="0.2">
      <c r="A14" s="64">
        <v>4</v>
      </c>
      <c r="B14" s="65" t="s">
        <v>10</v>
      </c>
      <c r="C14" s="66"/>
      <c r="D14" s="66"/>
      <c r="E14" s="66"/>
      <c r="F14" s="66"/>
      <c r="G14" s="66" t="e">
        <f>SMALL(C14:F14,1)</f>
        <v>#NUM!</v>
      </c>
      <c r="H14" s="66" t="e">
        <f>SMALL(C14:F14,2)</f>
        <v>#NUM!</v>
      </c>
      <c r="I14" s="66" t="e">
        <f>SUM(G14:H14)</f>
        <v>#NUM!</v>
      </c>
      <c r="J14" s="67" t="e">
        <f>$I$11/I14*100</f>
        <v>#NUM!</v>
      </c>
      <c r="K14" s="30"/>
      <c r="L14" s="25"/>
      <c r="M14" s="23"/>
      <c r="N14" s="25"/>
      <c r="O14" s="25"/>
      <c r="P14" s="25"/>
      <c r="Q14" s="25"/>
      <c r="R14" s="25"/>
    </row>
    <row r="15" spans="1:256" s="26" customFormat="1" ht="15" customHeight="1" x14ac:dyDescent="0.2">
      <c r="A15" s="64">
        <v>5</v>
      </c>
      <c r="B15" s="65" t="s">
        <v>19</v>
      </c>
      <c r="C15" s="66"/>
      <c r="D15" s="66"/>
      <c r="E15" s="66"/>
      <c r="F15" s="66"/>
      <c r="G15" s="66" t="e">
        <f t="shared" ref="G15:G17" si="8">SMALL(C15:F15,1)</f>
        <v>#NUM!</v>
      </c>
      <c r="H15" s="66" t="e">
        <f t="shared" ref="H15:H17" si="9">SMALL(C15:F15,2)</f>
        <v>#NUM!</v>
      </c>
      <c r="I15" s="66" t="e">
        <f t="shared" ref="I15:I17" si="10">SUM(G15:H15)</f>
        <v>#NUM!</v>
      </c>
      <c r="J15" s="67" t="e">
        <f t="shared" ref="J15:J19" si="11">$I$11/I15*100</f>
        <v>#NUM!</v>
      </c>
      <c r="K15" s="30"/>
      <c r="L15" s="25"/>
      <c r="M15" s="23"/>
      <c r="N15" s="25"/>
      <c r="O15" s="25"/>
      <c r="P15" s="25"/>
      <c r="Q15" s="25"/>
      <c r="R15" s="25"/>
    </row>
    <row r="16" spans="1:256" s="26" customFormat="1" ht="15" customHeight="1" x14ac:dyDescent="0.2">
      <c r="A16" s="64">
        <v>6</v>
      </c>
      <c r="B16" s="65" t="s">
        <v>35</v>
      </c>
      <c r="C16" s="66"/>
      <c r="D16" s="66"/>
      <c r="E16" s="66"/>
      <c r="F16" s="66"/>
      <c r="G16" s="66" t="e">
        <f t="shared" si="8"/>
        <v>#NUM!</v>
      </c>
      <c r="H16" s="66" t="e">
        <f t="shared" si="9"/>
        <v>#NUM!</v>
      </c>
      <c r="I16" s="66" t="e">
        <f t="shared" si="10"/>
        <v>#NUM!</v>
      </c>
      <c r="J16" s="67" t="e">
        <f t="shared" si="11"/>
        <v>#NUM!</v>
      </c>
      <c r="K16" s="30"/>
      <c r="L16" s="25"/>
      <c r="M16" s="23"/>
      <c r="N16" s="25"/>
      <c r="O16" s="25"/>
      <c r="P16" s="25"/>
      <c r="Q16" s="25"/>
      <c r="R16" s="25"/>
    </row>
    <row r="17" spans="1:256" s="26" customFormat="1" ht="15" customHeight="1" x14ac:dyDescent="0.2">
      <c r="A17" s="64">
        <v>7</v>
      </c>
      <c r="B17" s="65" t="s">
        <v>14</v>
      </c>
      <c r="C17" s="66"/>
      <c r="D17" s="66"/>
      <c r="E17" s="66"/>
      <c r="F17" s="66"/>
      <c r="G17" s="66" t="e">
        <f t="shared" si="8"/>
        <v>#NUM!</v>
      </c>
      <c r="H17" s="66" t="e">
        <f t="shared" si="9"/>
        <v>#NUM!</v>
      </c>
      <c r="I17" s="66" t="e">
        <f t="shared" si="10"/>
        <v>#NUM!</v>
      </c>
      <c r="J17" s="67" t="e">
        <f t="shared" si="11"/>
        <v>#NUM!</v>
      </c>
      <c r="K17" s="30"/>
      <c r="L17" s="25"/>
      <c r="M17" s="23"/>
      <c r="N17" s="25"/>
      <c r="O17" s="25"/>
      <c r="P17" s="25"/>
      <c r="Q17" s="25"/>
      <c r="R17" s="25"/>
    </row>
    <row r="18" spans="1:256" s="26" customFormat="1" ht="15" customHeight="1" x14ac:dyDescent="0.2">
      <c r="A18" s="64">
        <v>8</v>
      </c>
      <c r="B18" s="65" t="s">
        <v>29</v>
      </c>
      <c r="C18" s="66"/>
      <c r="D18" s="66"/>
      <c r="E18" s="66"/>
      <c r="F18" s="66"/>
      <c r="G18" s="66" t="e">
        <f>SMALL(C18:F18,1)</f>
        <v>#NUM!</v>
      </c>
      <c r="H18" s="66" t="e">
        <f>SMALL(C18:F18,2)</f>
        <v>#NUM!</v>
      </c>
      <c r="I18" s="66" t="e">
        <f>SUM(G18:H18)</f>
        <v>#NUM!</v>
      </c>
      <c r="J18" s="67" t="e">
        <f t="shared" si="11"/>
        <v>#NUM!</v>
      </c>
      <c r="K18" s="30"/>
      <c r="L18" s="25"/>
      <c r="M18" s="23"/>
      <c r="N18" s="25"/>
      <c r="O18" s="25"/>
      <c r="P18" s="25"/>
      <c r="Q18" s="25"/>
      <c r="R18" s="25"/>
    </row>
    <row r="19" spans="1:256" s="26" customFormat="1" ht="15" customHeight="1" x14ac:dyDescent="0.2">
      <c r="A19" s="64">
        <v>9</v>
      </c>
      <c r="B19" s="65" t="s">
        <v>40</v>
      </c>
      <c r="C19" s="66"/>
      <c r="D19" s="66"/>
      <c r="E19" s="66"/>
      <c r="F19" s="66"/>
      <c r="G19" s="66" t="e">
        <f t="shared" ref="G19" si="12">SMALL(C19:F19,1)</f>
        <v>#NUM!</v>
      </c>
      <c r="H19" s="66" t="e">
        <f t="shared" ref="H19" si="13">SMALL(C19:F19,2)</f>
        <v>#NUM!</v>
      </c>
      <c r="I19" s="66" t="e">
        <f t="shared" ref="I19" si="14">SUM(G19:H19)</f>
        <v>#NUM!</v>
      </c>
      <c r="J19" s="67" t="e">
        <f t="shared" si="11"/>
        <v>#NUM!</v>
      </c>
      <c r="K19" s="30"/>
      <c r="L19" s="25"/>
      <c r="M19" s="23"/>
      <c r="N19" s="25"/>
      <c r="O19" s="25"/>
      <c r="P19" s="25"/>
      <c r="Q19" s="25"/>
      <c r="R19" s="25"/>
    </row>
    <row r="20" spans="1:256" s="26" customFormat="1" ht="15" customHeight="1" x14ac:dyDescent="0.2">
      <c r="A20" s="64">
        <v>10</v>
      </c>
      <c r="B20" s="65" t="s">
        <v>28</v>
      </c>
      <c r="C20" s="66"/>
      <c r="D20" s="66"/>
      <c r="E20" s="66"/>
      <c r="F20" s="66"/>
      <c r="G20" s="66" t="e">
        <f t="shared" si="0"/>
        <v>#NUM!</v>
      </c>
      <c r="H20" s="66" t="e">
        <f t="shared" si="1"/>
        <v>#NUM!</v>
      </c>
      <c r="I20" s="66" t="e">
        <f t="shared" si="2"/>
        <v>#NUM!</v>
      </c>
      <c r="J20" s="67" t="e">
        <f t="shared" si="3"/>
        <v>#NUM!</v>
      </c>
      <c r="K20" s="30"/>
      <c r="L20" s="25"/>
      <c r="M20" s="23"/>
      <c r="N20" s="25"/>
      <c r="O20" s="25"/>
      <c r="P20" s="25"/>
      <c r="Q20" s="25"/>
      <c r="R20" s="25"/>
    </row>
    <row r="21" spans="1:256" s="26" customFormat="1" ht="15" customHeight="1" thickBot="1" x14ac:dyDescent="0.25">
      <c r="A21" s="52">
        <v>11</v>
      </c>
      <c r="B21" s="74" t="s">
        <v>41</v>
      </c>
      <c r="C21" s="62"/>
      <c r="D21" s="62"/>
      <c r="E21" s="62"/>
      <c r="F21" s="62"/>
      <c r="G21" s="62" t="e">
        <f>SMALL(C21:F21,1)</f>
        <v>#NUM!</v>
      </c>
      <c r="H21" s="62" t="e">
        <f>SMALL(C21:F21,2)</f>
        <v>#NUM!</v>
      </c>
      <c r="I21" s="62" t="e">
        <f>SUM(G21:H21)</f>
        <v>#NUM!</v>
      </c>
      <c r="J21" s="63" t="e">
        <f>$I$11/I21*100</f>
        <v>#NUM!</v>
      </c>
      <c r="K21" s="30"/>
      <c r="L21" s="25"/>
      <c r="M21" s="23"/>
      <c r="N21" s="25"/>
      <c r="O21" s="25"/>
      <c r="P21" s="25"/>
      <c r="Q21" s="25"/>
      <c r="R21" s="25"/>
    </row>
    <row r="22" spans="1:256" s="26" customFormat="1" ht="15" customHeight="1" x14ac:dyDescent="0.2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25"/>
      <c r="L22" s="25"/>
      <c r="M22" s="25"/>
      <c r="N22" s="25"/>
      <c r="O22" s="25"/>
      <c r="P22" s="25"/>
      <c r="Q22" s="25"/>
      <c r="R22" s="25"/>
    </row>
    <row r="23" spans="1:256" s="26" customFormat="1" ht="15" customHeight="1" x14ac:dyDescent="0.2">
      <c r="A23" s="24"/>
      <c r="B23" s="22"/>
      <c r="C23" s="23"/>
      <c r="D23" s="23"/>
      <c r="E23" s="23"/>
      <c r="F23" s="23"/>
      <c r="G23" s="23"/>
      <c r="H23" s="23"/>
      <c r="I23" s="23"/>
      <c r="J23" s="23"/>
      <c r="K23" s="25"/>
      <c r="L23" s="25"/>
      <c r="M23" s="25"/>
      <c r="N23" s="25"/>
      <c r="O23" s="25"/>
      <c r="P23" s="25"/>
      <c r="Q23" s="25"/>
      <c r="R23" s="25"/>
    </row>
    <row r="24" spans="1:256" ht="12.75" customHeight="1" x14ac:dyDescent="0.2">
      <c r="A24" s="5"/>
      <c r="B24" s="5"/>
      <c r="C24" s="6"/>
      <c r="D24" s="6"/>
      <c r="E24" s="6"/>
      <c r="F24" s="6"/>
      <c r="G24" s="6"/>
      <c r="H24" s="6"/>
      <c r="I24" s="6"/>
      <c r="J24" s="7"/>
      <c r="K24" s="2"/>
      <c r="L24" s="2"/>
      <c r="M24" s="2"/>
      <c r="N24" s="2"/>
      <c r="O24" s="2"/>
      <c r="P24" s="2"/>
      <c r="Q24" s="2"/>
      <c r="R24" s="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 x14ac:dyDescent="0.2">
      <c r="A25" s="3" t="s">
        <v>16</v>
      </c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 x14ac:dyDescent="0.2">
      <c r="A26" s="5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 x14ac:dyDescent="0.2">
      <c r="A27" s="3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pageMargins left="0.7" right="0.7" top="0.75" bottom="0.75" header="0.3" footer="0.3"/>
  <pageSetup orientation="landscape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Overall Points</vt:lpstr>
      <vt:lpstr>Week1!Print_Area</vt:lpstr>
      <vt:lpstr>Week10!Print_Area</vt:lpstr>
      <vt:lpstr>Week2!Print_Area</vt:lpstr>
      <vt:lpstr>Week3!Print_Area</vt:lpstr>
      <vt:lpstr>Week4!Print_Area</vt:lpstr>
      <vt:lpstr>Week5!Print_Area</vt:lpstr>
      <vt:lpstr>Week6!Print_Area</vt:lpstr>
      <vt:lpstr>Week7!Print_Area</vt:lpstr>
      <vt:lpstr>Week8!Print_Area</vt:lpstr>
      <vt:lpstr>Week9!Print_Area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Levesque, Marc (DH/MS)</dc:creator>
  <cp:lastModifiedBy>Levesque, Marc (DPS/MSP)</cp:lastModifiedBy>
  <cp:lastPrinted>2019-03-25T13:37:47Z</cp:lastPrinted>
  <dcterms:created xsi:type="dcterms:W3CDTF">2016-02-15T14:06:15Z</dcterms:created>
  <dcterms:modified xsi:type="dcterms:W3CDTF">2020-01-17T13:26:26Z</dcterms:modified>
</cp:coreProperties>
</file>